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3" r:id="rId1"/>
  </sheets>
  <definedNames>
    <definedName name="_xlnm._FilterDatabase" localSheetId="0" hidden="1">明细表!$A$3:$H$122</definedName>
    <definedName name="_xlnm.Print_Titles" localSheetId="0">明细表!$2:$3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<sst xmlns="http://schemas.openxmlformats.org/spreadsheetml/2006/main" count="248" uniqueCount="175">
  <si>
    <r>
      <rPr>
        <sz val="20"/>
        <rFont val="Times New Roman"/>
        <charset val="134"/>
      </rPr>
      <t>2023</t>
    </r>
    <r>
      <rPr>
        <sz val="20"/>
        <rFont val="方正小标宋简体"/>
        <charset val="134"/>
      </rPr>
      <t>年第二批先进制造业高地建设专项资金（重大议定事项和奖励类项目）安排明细表</t>
    </r>
  </si>
  <si>
    <r>
      <rPr>
        <sz val="12"/>
        <rFont val="黑体"/>
        <charset val="134"/>
      </rPr>
      <t>市州</t>
    </r>
  </si>
  <si>
    <r>
      <rPr>
        <sz val="12"/>
        <rFont val="黑体"/>
        <charset val="134"/>
      </rPr>
      <t>县市区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</si>
  <si>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</si>
  <si>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</si>
  <si>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金额
（万元）</t>
    </r>
  </si>
  <si>
    <r>
      <rPr>
        <sz val="11"/>
        <rFont val="Times New Roman"/>
        <charset val="134"/>
      </rPr>
      <t>2023</t>
    </r>
    <r>
      <rPr>
        <sz val="11"/>
        <rFont val="黑体"/>
        <charset val="134"/>
      </rPr>
      <t>年政府收支分类科目</t>
    </r>
  </si>
  <si>
    <r>
      <rPr>
        <sz val="11"/>
        <rFont val="黑体"/>
        <charset val="134"/>
      </rPr>
      <t>支出功能科目</t>
    </r>
  </si>
  <si>
    <r>
      <rPr>
        <sz val="11"/>
        <rFont val="黑体"/>
        <charset val="134"/>
      </rPr>
      <t>政府预算经济科目</t>
    </r>
  </si>
  <si>
    <r>
      <rPr>
        <sz val="11"/>
        <rFont val="黑体"/>
        <charset val="134"/>
      </rPr>
      <t>部门预算经济科目</t>
    </r>
  </si>
  <si>
    <r>
      <rPr>
        <sz val="11"/>
        <rFont val="黑体"/>
        <charset val="134"/>
      </rPr>
      <t>总计</t>
    </r>
  </si>
  <si>
    <r>
      <rPr>
        <sz val="11"/>
        <rFont val="宋体"/>
        <charset val="134"/>
      </rPr>
      <t>长沙市</t>
    </r>
  </si>
  <si>
    <r>
      <rPr>
        <sz val="11"/>
        <rFont val="黑体"/>
        <charset val="134"/>
      </rPr>
      <t>长沙市小计</t>
    </r>
  </si>
  <si>
    <r>
      <rPr>
        <sz val="11"/>
        <rFont val="宋体"/>
        <charset val="134"/>
      </rPr>
      <t>市本级及市辖区</t>
    </r>
  </si>
  <si>
    <r>
      <rPr>
        <sz val="11"/>
        <rFont val="黑体"/>
        <charset val="134"/>
      </rPr>
      <t>市本级及市辖区小计</t>
    </r>
  </si>
  <si>
    <r>
      <rPr>
        <sz val="11"/>
        <rFont val="宋体"/>
        <charset val="134"/>
      </rPr>
      <t>湖南稀土金属材料研究院</t>
    </r>
  </si>
  <si>
    <r>
      <rPr>
        <sz val="11"/>
        <rFont val="宋体"/>
        <charset val="134"/>
      </rPr>
      <t>稀土研究院成果产业化一期工程高纯金属钪及靶材项目</t>
    </r>
  </si>
  <si>
    <t>湖南天创精工科技有限公司</t>
  </si>
  <si>
    <t>超精密光学制造产业化项目</t>
  </si>
  <si>
    <t>中国电子科技集团公司第四十八研究所</t>
  </si>
  <si>
    <t>半导体装备研发项目</t>
  </si>
  <si>
    <r>
      <rPr>
        <sz val="11"/>
        <rFont val="宋体"/>
        <charset val="134"/>
      </rPr>
      <t>威胜信息技术股份有限公司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</si>
  <si>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智能融合终端软件</t>
    </r>
    <r>
      <rPr>
        <sz val="11"/>
        <rFont val="Times New Roman"/>
        <charset val="134"/>
      </rPr>
      <t>[</t>
    </r>
    <r>
      <rPr>
        <sz val="11"/>
        <rFont val="宋体"/>
        <charset val="134"/>
      </rPr>
      <t>简称：智能融合终端</t>
    </r>
    <r>
      <rPr>
        <sz val="11"/>
        <rFont val="Times New Roman"/>
        <charset val="134"/>
      </rPr>
      <t>]V1.0</t>
    </r>
  </si>
  <si>
    <r>
      <rPr>
        <sz val="11"/>
        <rFont val="宋体"/>
        <charset val="134"/>
      </rPr>
      <t>创智和宇信息技术股份有限公司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</si>
  <si>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和宇云</t>
    </r>
    <r>
      <rPr>
        <sz val="11"/>
        <rFont val="Times New Roman"/>
        <charset val="134"/>
      </rPr>
      <t>PaaS</t>
    </r>
    <r>
      <rPr>
        <sz val="11"/>
        <rFont val="宋体"/>
        <charset val="134"/>
      </rPr>
      <t>管理平台（企业版）</t>
    </r>
    <r>
      <rPr>
        <sz val="11"/>
        <rFont val="Times New Roman"/>
        <charset val="134"/>
      </rPr>
      <t>3000</t>
    </r>
  </si>
  <si>
    <r>
      <rPr>
        <sz val="11"/>
        <rFont val="宋体"/>
        <charset val="134"/>
      </rPr>
      <t>拓维信息系统股份有限公司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</si>
  <si>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收费稽核系统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</si>
  <si>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长沙浩鲸云软件有限公司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</si>
  <si>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阖图</t>
    </r>
    <r>
      <rPr>
        <sz val="11"/>
        <rFont val="Times New Roman"/>
        <charset val="134"/>
      </rPr>
      <t>5G A2P</t>
    </r>
    <r>
      <rPr>
        <sz val="11"/>
        <rFont val="宋体"/>
        <charset val="134"/>
      </rPr>
      <t>消息聚合平台软件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</si>
  <si>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湖南强智科技发展有限公司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</si>
  <si>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强智教学评价管理系统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</si>
  <si>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佳瑛科技有限公司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</si>
  <si>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数字工会智慧云平台</t>
    </r>
  </si>
  <si>
    <r>
      <rPr>
        <sz val="11"/>
        <rFont val="宋体"/>
        <charset val="134"/>
      </rPr>
      <t>湖南长城科技信息有限公司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</si>
  <si>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中国信创服务社区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</si>
  <si>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湖南正宇软件技术开发有限公司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</si>
  <si>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机关综合事务办理平台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</si>
  <si>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湖南华宽通科技股份有限公司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</si>
  <si>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智慧园区</t>
    </r>
    <r>
      <rPr>
        <sz val="11"/>
        <rFont val="Times New Roman"/>
        <charset val="134"/>
      </rPr>
      <t>IOC</t>
    </r>
    <r>
      <rPr>
        <sz val="11"/>
        <rFont val="宋体"/>
        <charset val="134"/>
      </rPr>
      <t>运营中心平台</t>
    </r>
  </si>
  <si>
    <r>
      <rPr>
        <sz val="11"/>
        <rFont val="宋体"/>
        <charset val="134"/>
      </rPr>
      <t>长城信息股份有限公司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</si>
  <si>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无感适配平台软件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</si>
  <si>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长沙湘丰智能装备股份有限公司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</si>
  <si>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茶叶生产控制管理系统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</si>
  <si>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树根格致科技（湖南）有限公司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</si>
  <si>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树根格致工业品区块链溯源平台（简称：</t>
    </r>
    <r>
      <rPr>
        <sz val="11"/>
        <rFont val="Times New Roman"/>
        <charset val="134"/>
      </rPr>
      <t>IBTP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</si>
  <si>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湖南红网新媒体集团有限公司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</si>
  <si>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红网智慧党建云平台内容管理系统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</si>
  <si>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湖南林科达信息科技有限公司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</si>
  <si>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林业北斗巡护系统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</si>
  <si>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中大智能科技股份有限公司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</si>
  <si>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中大检测云平台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</si>
  <si>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湖南航天信息有限公司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</si>
  <si>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湖南航信数据治理平台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</si>
  <si>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湖南网数科技有限公司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</si>
  <si>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内容分发网络系统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</si>
  <si>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长沙瑞达星微电子有限公司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</si>
  <si>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集成电路工程产品首轮流片奖励</t>
    </r>
  </si>
  <si>
    <r>
      <rPr>
        <sz val="11"/>
        <rFont val="宋体"/>
        <charset val="134"/>
      </rPr>
      <t>湖南融创微电子有限公司</t>
    </r>
  </si>
  <si>
    <r>
      <rPr>
        <sz val="11"/>
        <rFont val="宋体"/>
        <charset val="134"/>
      </rPr>
      <t>湖南中森通信科技有限公司</t>
    </r>
  </si>
  <si>
    <r>
      <rPr>
        <sz val="11"/>
        <rFont val="宋体"/>
        <charset val="134"/>
      </rPr>
      <t>长沙芯连心智慧系统有限责任公司</t>
    </r>
  </si>
  <si>
    <r>
      <rPr>
        <sz val="11"/>
        <rFont val="宋体"/>
        <charset val="134"/>
      </rPr>
      <t>长沙韶光半导体有限公司</t>
    </r>
  </si>
  <si>
    <r>
      <rPr>
        <sz val="11"/>
        <rFont val="宋体"/>
        <charset val="134"/>
      </rPr>
      <t>长沙市工业和信息化局</t>
    </r>
  </si>
  <si>
    <r>
      <rPr>
        <sz val="11"/>
        <rFont val="宋体"/>
        <charset val="134"/>
      </rPr>
      <t>真抓实干成效明显地区奖励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促进工业高质量发展成效明显的市、县市区和园区</t>
    </r>
  </si>
  <si>
    <r>
      <rPr>
        <sz val="11"/>
        <rFont val="宋体"/>
        <charset val="134"/>
      </rPr>
      <t>长沙雨花经开区管理委员会</t>
    </r>
  </si>
  <si>
    <r>
      <rPr>
        <sz val="11"/>
        <rFont val="宋体"/>
        <charset val="134"/>
      </rPr>
      <t>真抓实干成效明显地区奖励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建设信息基础设施和推进产业数字化成效明显的市、县区</t>
    </r>
  </si>
  <si>
    <r>
      <rPr>
        <sz val="11"/>
        <rFont val="宋体"/>
        <charset val="134"/>
      </rPr>
      <t>湘江新区科技创新和产业促进局</t>
    </r>
  </si>
  <si>
    <r>
      <rPr>
        <sz val="11"/>
        <rFont val="宋体"/>
        <charset val="134"/>
      </rPr>
      <t>长沙县工业和信息化局</t>
    </r>
  </si>
  <si>
    <r>
      <rPr>
        <sz val="11"/>
        <rFont val="宋体"/>
        <charset val="134"/>
      </rPr>
      <t>浏阳市</t>
    </r>
  </si>
  <si>
    <r>
      <rPr>
        <sz val="11"/>
        <rFont val="黑体"/>
        <charset val="134"/>
      </rPr>
      <t>浏阳市小计</t>
    </r>
  </si>
  <si>
    <r>
      <rPr>
        <sz val="11"/>
        <rFont val="宋体"/>
        <charset val="134"/>
      </rPr>
      <t>浏阳市工业和信息化局</t>
    </r>
  </si>
  <si>
    <r>
      <rPr>
        <sz val="11"/>
        <rFont val="宋体"/>
        <charset val="134"/>
      </rPr>
      <t>宁乡市</t>
    </r>
  </si>
  <si>
    <r>
      <rPr>
        <sz val="11"/>
        <rFont val="黑体"/>
        <charset val="134"/>
      </rPr>
      <t>宁乡市小计</t>
    </r>
  </si>
  <si>
    <r>
      <rPr>
        <sz val="11"/>
        <rFont val="宋体"/>
        <charset val="134"/>
      </rPr>
      <t>宁乡市工业和信息化局</t>
    </r>
  </si>
  <si>
    <r>
      <rPr>
        <sz val="11"/>
        <rFont val="宋体"/>
        <charset val="134"/>
      </rPr>
      <t>真抓实干成效明显地区奖励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大力推进产业发展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万千百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工程成效明显的市、县市区</t>
    </r>
  </si>
  <si>
    <r>
      <rPr>
        <sz val="11"/>
        <rFont val="宋体"/>
        <charset val="134"/>
      </rPr>
      <t>株洲市</t>
    </r>
  </si>
  <si>
    <r>
      <rPr>
        <sz val="11"/>
        <rFont val="黑体"/>
        <charset val="134"/>
      </rPr>
      <t>株洲市小计</t>
    </r>
  </si>
  <si>
    <t>湖南力能实验装置有限公司</t>
  </si>
  <si>
    <t>力能实验装置项目</t>
  </si>
  <si>
    <r>
      <rPr>
        <sz val="11"/>
        <rFont val="宋体"/>
        <charset val="134"/>
      </rPr>
      <t>醴陵市</t>
    </r>
  </si>
  <si>
    <r>
      <rPr>
        <sz val="11"/>
        <rFont val="黑体"/>
        <charset val="134"/>
      </rPr>
      <t>醴陵市小计</t>
    </r>
  </si>
  <si>
    <r>
      <rPr>
        <sz val="11"/>
        <rFont val="宋体"/>
        <charset val="134"/>
      </rPr>
      <t>醴陵市科技和工业信息化局</t>
    </r>
  </si>
  <si>
    <r>
      <rPr>
        <sz val="11"/>
        <rFont val="宋体"/>
        <charset val="134"/>
      </rPr>
      <t>湘潭市</t>
    </r>
  </si>
  <si>
    <r>
      <rPr>
        <sz val="11"/>
        <rFont val="黑体"/>
        <charset val="134"/>
      </rPr>
      <t>湘潭市小计</t>
    </r>
  </si>
  <si>
    <r>
      <rPr>
        <sz val="11"/>
        <rFont val="宋体"/>
        <charset val="134"/>
      </rPr>
      <t>雨湖区科技和工业信息化局</t>
    </r>
  </si>
  <si>
    <r>
      <rPr>
        <sz val="11"/>
        <rFont val="宋体"/>
        <charset val="134"/>
      </rPr>
      <t>湘潭市工业和信息化局</t>
    </r>
  </si>
  <si>
    <r>
      <rPr>
        <sz val="11"/>
        <rFont val="宋体"/>
        <charset val="134"/>
      </rPr>
      <t>衡阳市</t>
    </r>
  </si>
  <si>
    <r>
      <rPr>
        <sz val="11"/>
        <rFont val="黑体"/>
        <charset val="134"/>
      </rPr>
      <t>衡阳市小计</t>
    </r>
  </si>
  <si>
    <r>
      <rPr>
        <sz val="11"/>
        <rFont val="宋体"/>
        <charset val="134"/>
      </rPr>
      <t>雁峰区科技和工业信息化局</t>
    </r>
  </si>
  <si>
    <r>
      <rPr>
        <sz val="11"/>
        <rFont val="宋体"/>
        <charset val="134"/>
      </rPr>
      <t>衡阳市工业和信息化局</t>
    </r>
  </si>
  <si>
    <r>
      <rPr>
        <sz val="11"/>
        <rFont val="宋体"/>
        <charset val="134"/>
      </rPr>
      <t>常宁市</t>
    </r>
  </si>
  <si>
    <r>
      <rPr>
        <sz val="11"/>
        <rFont val="黑体"/>
        <charset val="134"/>
      </rPr>
      <t>常宁市小计</t>
    </r>
  </si>
  <si>
    <r>
      <rPr>
        <sz val="11"/>
        <rFont val="宋体"/>
        <charset val="134"/>
      </rPr>
      <t>常宁市科技和工业信息化局</t>
    </r>
  </si>
  <si>
    <r>
      <rPr>
        <sz val="11"/>
        <rFont val="宋体"/>
        <charset val="134"/>
      </rPr>
      <t>耒阳市</t>
    </r>
  </si>
  <si>
    <r>
      <rPr>
        <sz val="11"/>
        <rFont val="黑体"/>
        <charset val="134"/>
      </rPr>
      <t>耒阳市小计</t>
    </r>
  </si>
  <si>
    <r>
      <rPr>
        <sz val="11"/>
        <rFont val="宋体"/>
        <charset val="134"/>
      </rPr>
      <t>耒阳市科技和工业信息化局</t>
    </r>
  </si>
  <si>
    <r>
      <rPr>
        <sz val="11"/>
        <rFont val="宋体"/>
        <charset val="134"/>
      </rPr>
      <t>真抓实干成效明显地区奖励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清理拖欠民营企业中小企业账款成效明显的市、县市区</t>
    </r>
  </si>
  <si>
    <r>
      <rPr>
        <sz val="11"/>
        <rFont val="宋体"/>
        <charset val="134"/>
      </rPr>
      <t>邵阳市</t>
    </r>
  </si>
  <si>
    <r>
      <rPr>
        <sz val="11"/>
        <rFont val="黑体"/>
        <charset val="134"/>
      </rPr>
      <t>邵阳市小计</t>
    </r>
  </si>
  <si>
    <r>
      <rPr>
        <sz val="11"/>
        <rFont val="宋体"/>
        <charset val="134"/>
      </rPr>
      <t>邵阳经济技术开发区管理委员会</t>
    </r>
  </si>
  <si>
    <r>
      <rPr>
        <sz val="11"/>
        <rFont val="宋体"/>
        <charset val="134"/>
      </rPr>
      <t>邵阳市工业和信息化局</t>
    </r>
  </si>
  <si>
    <r>
      <rPr>
        <sz val="11"/>
        <rFont val="宋体"/>
        <charset val="134"/>
      </rPr>
      <t>岳阳市</t>
    </r>
  </si>
  <si>
    <r>
      <rPr>
        <sz val="11"/>
        <rFont val="黑体"/>
        <charset val="134"/>
      </rPr>
      <t>岳阳市小计</t>
    </r>
  </si>
  <si>
    <r>
      <rPr>
        <sz val="11"/>
        <rFont val="宋体"/>
        <charset val="134"/>
      </rPr>
      <t>湖南科美达电气股份有限公司</t>
    </r>
  </si>
  <si>
    <r>
      <rPr>
        <sz val="11"/>
        <rFont val="Times New Roman"/>
        <charset val="134"/>
      </rPr>
      <t>2022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“</t>
    </r>
    <r>
      <rPr>
        <sz val="11"/>
        <rFont val="宋体"/>
        <charset val="134"/>
      </rPr>
      <t>五首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奖励</t>
    </r>
    <r>
      <rPr>
        <sz val="11"/>
        <rFont val="Times New Roman"/>
        <charset val="134"/>
      </rPr>
      <t>-</t>
    </r>
    <r>
      <rPr>
        <sz val="11"/>
        <rFont val="宋体"/>
        <charset val="134"/>
      </rPr>
      <t>计算机停电保磁系统</t>
    </r>
    <r>
      <rPr>
        <sz val="11"/>
        <rFont val="Times New Roman"/>
        <charset val="134"/>
      </rPr>
      <t>V1.0</t>
    </r>
  </si>
  <si>
    <r>
      <rPr>
        <sz val="11"/>
        <rFont val="宋体"/>
        <charset val="134"/>
      </rPr>
      <t>岳阳市工业和信息化局</t>
    </r>
  </si>
  <si>
    <r>
      <rPr>
        <sz val="11"/>
        <rFont val="宋体"/>
        <charset val="134"/>
      </rPr>
      <t>岳阳经济技术开发区管委会</t>
    </r>
  </si>
  <si>
    <r>
      <rPr>
        <sz val="11"/>
        <rFont val="宋体"/>
        <charset val="134"/>
      </rPr>
      <t>君山区科技和工业信息化局</t>
    </r>
  </si>
  <si>
    <r>
      <rPr>
        <sz val="11"/>
        <rFont val="宋体"/>
        <charset val="134"/>
      </rPr>
      <t>云溪区科技和工业信息化局</t>
    </r>
  </si>
  <si>
    <r>
      <rPr>
        <sz val="11"/>
        <rFont val="宋体"/>
        <charset val="134"/>
      </rPr>
      <t>湘阴县</t>
    </r>
  </si>
  <si>
    <r>
      <rPr>
        <sz val="11"/>
        <rFont val="黑体"/>
        <charset val="134"/>
      </rPr>
      <t>湘阴县小计</t>
    </r>
  </si>
  <si>
    <r>
      <rPr>
        <sz val="11"/>
        <rFont val="宋体"/>
        <charset val="134"/>
      </rPr>
      <t>湘阴县工业和信息化局</t>
    </r>
  </si>
  <si>
    <r>
      <rPr>
        <sz val="11"/>
        <rFont val="宋体"/>
        <charset val="134"/>
      </rPr>
      <t>常德市</t>
    </r>
  </si>
  <si>
    <r>
      <rPr>
        <sz val="11"/>
        <rFont val="黑体"/>
        <charset val="134"/>
      </rPr>
      <t>常德市小计</t>
    </r>
  </si>
  <si>
    <r>
      <rPr>
        <sz val="11"/>
        <rFont val="宋体"/>
        <charset val="134"/>
      </rPr>
      <t>常德市工业和信息化局</t>
    </r>
  </si>
  <si>
    <r>
      <rPr>
        <sz val="11"/>
        <rFont val="宋体"/>
        <charset val="134"/>
      </rPr>
      <t>武陵区工业和信息化局</t>
    </r>
  </si>
  <si>
    <r>
      <rPr>
        <sz val="11"/>
        <rFont val="宋体"/>
        <charset val="134"/>
      </rPr>
      <t>汉寿县</t>
    </r>
  </si>
  <si>
    <r>
      <rPr>
        <sz val="11"/>
        <rFont val="黑体"/>
        <charset val="134"/>
      </rPr>
      <t>汉寿县小计</t>
    </r>
  </si>
  <si>
    <r>
      <rPr>
        <sz val="11"/>
        <rFont val="宋体"/>
        <charset val="134"/>
      </rPr>
      <t>汉寿县工业和信息化局</t>
    </r>
  </si>
  <si>
    <r>
      <rPr>
        <sz val="11"/>
        <rFont val="宋体"/>
        <charset val="134"/>
      </rPr>
      <t>桃源县</t>
    </r>
  </si>
  <si>
    <r>
      <rPr>
        <sz val="11"/>
        <rFont val="黑体"/>
        <charset val="134"/>
      </rPr>
      <t>桃源县小计</t>
    </r>
  </si>
  <si>
    <r>
      <rPr>
        <sz val="11"/>
        <rFont val="宋体"/>
        <charset val="134"/>
      </rPr>
      <t>桃源县工业和信息化局</t>
    </r>
  </si>
  <si>
    <r>
      <rPr>
        <sz val="11"/>
        <rFont val="宋体"/>
        <charset val="134"/>
      </rPr>
      <t>张家界市</t>
    </r>
  </si>
  <si>
    <r>
      <rPr>
        <sz val="11"/>
        <rFont val="黑体"/>
        <charset val="134"/>
      </rPr>
      <t>张家界市小计</t>
    </r>
  </si>
  <si>
    <r>
      <rPr>
        <sz val="11"/>
        <rFont val="宋体"/>
        <charset val="134"/>
      </rPr>
      <t>张家界市工业和信息化局</t>
    </r>
  </si>
  <si>
    <r>
      <rPr>
        <sz val="11"/>
        <rFont val="宋体"/>
        <charset val="134"/>
      </rPr>
      <t>永定区科技和工业信息化局</t>
    </r>
  </si>
  <si>
    <r>
      <rPr>
        <sz val="11"/>
        <rFont val="宋体"/>
        <charset val="134"/>
      </rPr>
      <t>慈利县</t>
    </r>
  </si>
  <si>
    <r>
      <rPr>
        <sz val="11"/>
        <rFont val="黑体"/>
        <charset val="134"/>
      </rPr>
      <t>慈利县小计</t>
    </r>
  </si>
  <si>
    <r>
      <rPr>
        <sz val="11"/>
        <rFont val="宋体"/>
        <charset val="134"/>
      </rPr>
      <t>慈利县科技和工业信息化局</t>
    </r>
  </si>
  <si>
    <r>
      <rPr>
        <sz val="11"/>
        <rFont val="宋体"/>
        <charset val="134"/>
      </rPr>
      <t>桑植县</t>
    </r>
  </si>
  <si>
    <r>
      <rPr>
        <sz val="11"/>
        <rFont val="黑体"/>
        <charset val="134"/>
      </rPr>
      <t>桑植县小计</t>
    </r>
  </si>
  <si>
    <r>
      <rPr>
        <sz val="11"/>
        <rFont val="宋体"/>
        <charset val="134"/>
      </rPr>
      <t>桑植县科技和工业信息化局</t>
    </r>
  </si>
  <si>
    <r>
      <rPr>
        <sz val="11"/>
        <rFont val="宋体"/>
        <charset val="134"/>
      </rPr>
      <t>益阳市</t>
    </r>
  </si>
  <si>
    <r>
      <rPr>
        <sz val="11"/>
        <rFont val="黑体"/>
        <charset val="134"/>
      </rPr>
      <t>益阳市小计</t>
    </r>
  </si>
  <si>
    <r>
      <rPr>
        <sz val="11"/>
        <rFont val="宋体"/>
        <charset val="134"/>
      </rPr>
      <t>资阳区工业和信息化局</t>
    </r>
  </si>
  <si>
    <r>
      <rPr>
        <sz val="11"/>
        <rFont val="宋体"/>
        <charset val="134"/>
      </rPr>
      <t>益阳市工业和信息化局</t>
    </r>
  </si>
  <si>
    <r>
      <rPr>
        <sz val="11"/>
        <rFont val="宋体"/>
        <charset val="134"/>
      </rPr>
      <t>赫山区工业和信息化局</t>
    </r>
  </si>
  <si>
    <r>
      <rPr>
        <sz val="11"/>
        <rFont val="宋体"/>
        <charset val="134"/>
      </rPr>
      <t>沅江市</t>
    </r>
  </si>
  <si>
    <r>
      <rPr>
        <sz val="11"/>
        <rFont val="黑体"/>
        <charset val="134"/>
      </rPr>
      <t>沅江市小计</t>
    </r>
  </si>
  <si>
    <r>
      <rPr>
        <sz val="11"/>
        <rFont val="宋体"/>
        <charset val="134"/>
      </rPr>
      <t>沅江市科学技术和工业信息化局</t>
    </r>
  </si>
  <si>
    <r>
      <rPr>
        <sz val="11"/>
        <rFont val="宋体"/>
        <charset val="134"/>
      </rPr>
      <t>安化县</t>
    </r>
  </si>
  <si>
    <r>
      <rPr>
        <sz val="11"/>
        <rFont val="黑体"/>
        <charset val="134"/>
      </rPr>
      <t>安化县小计</t>
    </r>
  </si>
  <si>
    <r>
      <rPr>
        <sz val="11"/>
        <rFont val="宋体"/>
        <charset val="134"/>
      </rPr>
      <t>安化县科学技术和工业信息化局</t>
    </r>
  </si>
  <si>
    <r>
      <rPr>
        <sz val="11"/>
        <rFont val="宋体"/>
        <charset val="134"/>
      </rPr>
      <t>永州市</t>
    </r>
  </si>
  <si>
    <r>
      <rPr>
        <sz val="11"/>
        <rFont val="黑体"/>
        <charset val="134"/>
      </rPr>
      <t>永州市小计</t>
    </r>
  </si>
  <si>
    <r>
      <rPr>
        <sz val="11"/>
        <rFont val="宋体"/>
        <charset val="134"/>
      </rPr>
      <t>永州市工业和信息化局</t>
    </r>
  </si>
  <si>
    <r>
      <rPr>
        <sz val="11"/>
        <rFont val="宋体"/>
        <charset val="134"/>
      </rPr>
      <t>冷水滩区科技和工业信息化局</t>
    </r>
  </si>
  <si>
    <r>
      <rPr>
        <sz val="11"/>
        <rFont val="宋体"/>
        <charset val="134"/>
      </rPr>
      <t>江永县</t>
    </r>
  </si>
  <si>
    <r>
      <rPr>
        <sz val="11"/>
        <rFont val="黑体"/>
        <charset val="134"/>
      </rPr>
      <t>江永县小计</t>
    </r>
  </si>
  <si>
    <r>
      <rPr>
        <sz val="11"/>
        <rFont val="宋体"/>
        <charset val="134"/>
      </rPr>
      <t>江永县科技和工业信息化局</t>
    </r>
  </si>
  <si>
    <r>
      <rPr>
        <sz val="11"/>
        <rFont val="宋体"/>
        <charset val="134"/>
      </rPr>
      <t>江华县</t>
    </r>
  </si>
  <si>
    <r>
      <rPr>
        <sz val="11"/>
        <rFont val="黑体"/>
        <charset val="134"/>
      </rPr>
      <t>江华县小计</t>
    </r>
  </si>
  <si>
    <r>
      <rPr>
        <sz val="11"/>
        <rFont val="宋体"/>
        <charset val="134"/>
      </rPr>
      <t>江华县科技工业和信息化局</t>
    </r>
  </si>
  <si>
    <r>
      <rPr>
        <sz val="11"/>
        <rFont val="宋体"/>
        <charset val="134"/>
      </rPr>
      <t>祁阳市</t>
    </r>
  </si>
  <si>
    <r>
      <rPr>
        <sz val="11"/>
        <rFont val="黑体"/>
        <charset val="134"/>
      </rPr>
      <t>祁阳市小计</t>
    </r>
  </si>
  <si>
    <r>
      <rPr>
        <sz val="11"/>
        <rFont val="宋体"/>
        <charset val="134"/>
      </rPr>
      <t>祁阳市科技和工业信息化局</t>
    </r>
  </si>
  <si>
    <r>
      <rPr>
        <sz val="11"/>
        <rFont val="宋体"/>
        <charset val="134"/>
      </rPr>
      <t>娄底市</t>
    </r>
  </si>
  <si>
    <r>
      <rPr>
        <sz val="11"/>
        <rFont val="黑体"/>
        <charset val="134"/>
      </rPr>
      <t>娄底市小计</t>
    </r>
  </si>
  <si>
    <t>娄底市工业和信息化局</t>
  </si>
  <si>
    <r>
      <rPr>
        <sz val="11"/>
        <rFont val="宋体"/>
        <charset val="134"/>
      </rPr>
      <t>娄星区工业和信息化局</t>
    </r>
  </si>
  <si>
    <r>
      <rPr>
        <sz val="11"/>
        <rFont val="宋体"/>
        <charset val="134"/>
      </rPr>
      <t>新化县</t>
    </r>
  </si>
  <si>
    <r>
      <rPr>
        <sz val="11"/>
        <rFont val="黑体"/>
        <charset val="134"/>
      </rPr>
      <t>新化县小计</t>
    </r>
  </si>
  <si>
    <r>
      <rPr>
        <sz val="11"/>
        <rFont val="宋体"/>
        <charset val="134"/>
      </rPr>
      <t>新化县科技和工业信息化局</t>
    </r>
  </si>
  <si>
    <r>
      <rPr>
        <sz val="11"/>
        <rFont val="宋体"/>
        <charset val="134"/>
      </rPr>
      <t>怀化市</t>
    </r>
  </si>
  <si>
    <r>
      <rPr>
        <sz val="11"/>
        <rFont val="黑体"/>
        <charset val="134"/>
      </rPr>
      <t>怀化市小计</t>
    </r>
  </si>
  <si>
    <r>
      <rPr>
        <sz val="11"/>
        <rFont val="宋体"/>
        <charset val="134"/>
      </rPr>
      <t>怀化高新技术产业开发区管理委员会</t>
    </r>
  </si>
  <si>
    <r>
      <rPr>
        <sz val="11"/>
        <rFont val="宋体"/>
        <charset val="134"/>
      </rPr>
      <t>鹤城区工业和信息化局</t>
    </r>
  </si>
  <si>
    <r>
      <rPr>
        <sz val="11"/>
        <rFont val="宋体"/>
        <charset val="134"/>
      </rPr>
      <t>怀化市工业和信息化局</t>
    </r>
  </si>
  <si>
    <r>
      <rPr>
        <sz val="11"/>
        <rFont val="宋体"/>
        <charset val="134"/>
      </rPr>
      <t>沅陵县</t>
    </r>
  </si>
  <si>
    <r>
      <rPr>
        <sz val="11"/>
        <rFont val="黑体"/>
        <charset val="134"/>
      </rPr>
      <t>沅陵县小计</t>
    </r>
  </si>
  <si>
    <r>
      <rPr>
        <sz val="11"/>
        <rFont val="宋体"/>
        <charset val="134"/>
      </rPr>
      <t>沅陵县工业和信息化局</t>
    </r>
  </si>
  <si>
    <r>
      <rPr>
        <sz val="11"/>
        <rFont val="宋体"/>
        <charset val="134"/>
      </rPr>
      <t>湘西自治州</t>
    </r>
  </si>
  <si>
    <r>
      <rPr>
        <sz val="11"/>
        <rFont val="黑体"/>
        <charset val="134"/>
      </rPr>
      <t>湘西自治州小计</t>
    </r>
  </si>
  <si>
    <r>
      <rPr>
        <sz val="11"/>
        <rFont val="宋体"/>
        <charset val="134"/>
      </rPr>
      <t>州本级</t>
    </r>
  </si>
  <si>
    <r>
      <rPr>
        <sz val="11"/>
        <rFont val="宋体"/>
        <charset val="134"/>
      </rPr>
      <t>泸溪县科技和工业信息化局</t>
    </r>
  </si>
  <si>
    <r>
      <rPr>
        <sz val="11"/>
        <rFont val="宋体"/>
        <charset val="134"/>
      </rPr>
      <t>吉首市科技和工业信息化局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</si>
</sst>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b/>
      <sz val="12"/>
      <name val="黑体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2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2"/>
  <sheetViews>
    <sheetView tabSelected="1" zoomScale="90" zoomScaleNormal="90" workbookViewId="0">
      <selection activeCell="F105" sqref="F105"/>
    </sheetView>
  </sheetViews>
  <sheetFormatPr defaultColWidth="9" defaultRowHeight="14.25" outlineLevelCol="7"/>
  <cols>
    <col min="1" max="1" width="8.5" style="4" customWidth="1"/>
    <col min="2" max="2" width="8.5" style="5" customWidth="1"/>
    <col min="3" max="3" width="34.625" style="4" customWidth="1"/>
    <col min="4" max="4" width="41.875" style="6" customWidth="1"/>
    <col min="5" max="7" width="10.375" style="7" customWidth="1"/>
    <col min="8" max="8" width="11.25" style="7" customWidth="1"/>
    <col min="9" max="16377" width="9" style="7"/>
    <col min="16379" max="16384" width="9" style="7"/>
  </cols>
  <sheetData>
    <row r="1" s="1" customFormat="1" ht="56.2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2" customFormat="1" ht="30.75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/>
      <c r="H2" s="12"/>
    </row>
    <row r="3" s="2" customFormat="1" ht="30.75" customHeight="1" spans="1:8">
      <c r="A3" s="13"/>
      <c r="B3" s="13"/>
      <c r="C3" s="14"/>
      <c r="D3" s="14"/>
      <c r="E3" s="14"/>
      <c r="F3" s="12" t="s">
        <v>7</v>
      </c>
      <c r="G3" s="12" t="s">
        <v>8</v>
      </c>
      <c r="H3" s="12" t="s">
        <v>9</v>
      </c>
    </row>
    <row r="4" s="3" customFormat="1" ht="30.75" customHeight="1" spans="1:8">
      <c r="A4" s="15" t="s">
        <v>10</v>
      </c>
      <c r="B4" s="16"/>
      <c r="C4" s="15"/>
      <c r="D4" s="17"/>
      <c r="E4" s="18">
        <f>SUM(E5,E41,E46,E51,E59,E63,E72,E80,E88,E97,E107,E113,E120)</f>
        <v>13593</v>
      </c>
      <c r="F4" s="19"/>
      <c r="G4" s="19"/>
      <c r="H4" s="19"/>
    </row>
    <row r="5" s="3" customFormat="1" ht="30.75" customHeight="1" spans="1:8">
      <c r="A5" s="20" t="s">
        <v>11</v>
      </c>
      <c r="B5" s="12" t="s">
        <v>12</v>
      </c>
      <c r="C5" s="21"/>
      <c r="D5" s="22"/>
      <c r="E5" s="18">
        <f>E6+E37+E39</f>
        <v>5393</v>
      </c>
      <c r="F5" s="18"/>
      <c r="G5" s="18"/>
      <c r="H5" s="18"/>
    </row>
    <row r="6" s="3" customFormat="1" ht="30.75" customHeight="1" spans="1:8">
      <c r="A6" s="20"/>
      <c r="B6" s="20" t="s">
        <v>13</v>
      </c>
      <c r="C6" s="21" t="s">
        <v>14</v>
      </c>
      <c r="D6" s="22"/>
      <c r="E6" s="18">
        <f>SUM(E7:E36)</f>
        <v>5193</v>
      </c>
      <c r="F6" s="18"/>
      <c r="G6" s="18"/>
      <c r="H6" s="18"/>
    </row>
    <row r="7" s="3" customFormat="1" ht="30.75" customHeight="1" spans="1:8">
      <c r="A7" s="20"/>
      <c r="B7" s="20"/>
      <c r="C7" s="20" t="s">
        <v>15</v>
      </c>
      <c r="D7" s="23" t="s">
        <v>16</v>
      </c>
      <c r="E7" s="12">
        <v>300</v>
      </c>
      <c r="F7" s="12">
        <v>2150299</v>
      </c>
      <c r="G7" s="12">
        <v>507</v>
      </c>
      <c r="H7" s="24"/>
    </row>
    <row r="8" s="3" customFormat="1" ht="30.75" customHeight="1" spans="1:8">
      <c r="A8" s="20"/>
      <c r="B8" s="20"/>
      <c r="C8" s="25" t="s">
        <v>17</v>
      </c>
      <c r="D8" s="26" t="s">
        <v>18</v>
      </c>
      <c r="E8" s="12">
        <v>500</v>
      </c>
      <c r="F8" s="12">
        <v>2150299</v>
      </c>
      <c r="G8" s="12">
        <v>507</v>
      </c>
      <c r="H8" s="24"/>
    </row>
    <row r="9" s="3" customFormat="1" ht="30.75" customHeight="1" spans="1:8">
      <c r="A9" s="20"/>
      <c r="B9" s="20"/>
      <c r="C9" s="25" t="s">
        <v>19</v>
      </c>
      <c r="D9" s="26" t="s">
        <v>20</v>
      </c>
      <c r="E9" s="12">
        <v>1000</v>
      </c>
      <c r="F9" s="12">
        <v>2150299</v>
      </c>
      <c r="G9" s="12">
        <v>507</v>
      </c>
      <c r="H9" s="24"/>
    </row>
    <row r="10" s="2" customFormat="1" ht="42.95" customHeight="1" spans="1:8">
      <c r="A10" s="20"/>
      <c r="B10" s="20"/>
      <c r="C10" s="20" t="s">
        <v>21</v>
      </c>
      <c r="D10" s="23" t="s">
        <v>22</v>
      </c>
      <c r="E10" s="12">
        <v>100</v>
      </c>
      <c r="F10" s="12">
        <v>2150299</v>
      </c>
      <c r="G10" s="12">
        <v>507</v>
      </c>
      <c r="H10" s="12"/>
    </row>
    <row r="11" s="2" customFormat="1" ht="42.95" customHeight="1" spans="1:8">
      <c r="A11" s="20"/>
      <c r="B11" s="20"/>
      <c r="C11" s="20" t="s">
        <v>23</v>
      </c>
      <c r="D11" s="23" t="s">
        <v>24</v>
      </c>
      <c r="E11" s="12">
        <v>100</v>
      </c>
      <c r="F11" s="12">
        <v>2150299</v>
      </c>
      <c r="G11" s="12">
        <v>507</v>
      </c>
      <c r="H11" s="12"/>
    </row>
    <row r="12" s="2" customFormat="1" ht="42.95" customHeight="1" spans="1:8">
      <c r="A12" s="20"/>
      <c r="B12" s="20"/>
      <c r="C12" s="20" t="s">
        <v>25</v>
      </c>
      <c r="D12" s="23" t="s">
        <v>26</v>
      </c>
      <c r="E12" s="12">
        <v>100</v>
      </c>
      <c r="F12" s="12">
        <v>2150299</v>
      </c>
      <c r="G12" s="12">
        <v>507</v>
      </c>
      <c r="H12" s="12"/>
    </row>
    <row r="13" s="2" customFormat="1" ht="42.95" customHeight="1" spans="1:8">
      <c r="A13" s="20"/>
      <c r="B13" s="20"/>
      <c r="C13" s="20" t="s">
        <v>27</v>
      </c>
      <c r="D13" s="23" t="s">
        <v>28</v>
      </c>
      <c r="E13" s="12">
        <v>100</v>
      </c>
      <c r="F13" s="12">
        <v>2150299</v>
      </c>
      <c r="G13" s="12">
        <v>507</v>
      </c>
      <c r="H13" s="12"/>
    </row>
    <row r="14" s="2" customFormat="1" ht="42.95" customHeight="1" spans="1:8">
      <c r="A14" s="20"/>
      <c r="B14" s="20"/>
      <c r="C14" s="20" t="s">
        <v>29</v>
      </c>
      <c r="D14" s="23" t="s">
        <v>30</v>
      </c>
      <c r="E14" s="12">
        <v>100</v>
      </c>
      <c r="F14" s="12">
        <v>2150299</v>
      </c>
      <c r="G14" s="12">
        <v>507</v>
      </c>
      <c r="H14" s="12"/>
    </row>
    <row r="15" s="2" customFormat="1" ht="42.95" customHeight="1" spans="1:8">
      <c r="A15" s="20"/>
      <c r="B15" s="20"/>
      <c r="C15" s="20" t="s">
        <v>31</v>
      </c>
      <c r="D15" s="23" t="s">
        <v>32</v>
      </c>
      <c r="E15" s="12">
        <v>100</v>
      </c>
      <c r="F15" s="12">
        <v>2150299</v>
      </c>
      <c r="G15" s="12">
        <v>507</v>
      </c>
      <c r="H15" s="12"/>
    </row>
    <row r="16" s="2" customFormat="1" ht="42.95" customHeight="1" spans="1:8">
      <c r="A16" s="20"/>
      <c r="B16" s="20"/>
      <c r="C16" s="20" t="s">
        <v>33</v>
      </c>
      <c r="D16" s="23" t="s">
        <v>34</v>
      </c>
      <c r="E16" s="12">
        <v>100</v>
      </c>
      <c r="F16" s="12">
        <v>2150299</v>
      </c>
      <c r="G16" s="12">
        <v>507</v>
      </c>
      <c r="H16" s="12"/>
    </row>
    <row r="17" s="2" customFormat="1" ht="42.95" customHeight="1" spans="1:8">
      <c r="A17" s="20"/>
      <c r="B17" s="20"/>
      <c r="C17" s="20" t="s">
        <v>35</v>
      </c>
      <c r="D17" s="23" t="s">
        <v>36</v>
      </c>
      <c r="E17" s="12">
        <v>100</v>
      </c>
      <c r="F17" s="12">
        <v>2150299</v>
      </c>
      <c r="G17" s="12">
        <v>507</v>
      </c>
      <c r="H17" s="12"/>
    </row>
    <row r="18" s="2" customFormat="1" ht="42.95" customHeight="1" spans="1:8">
      <c r="A18" s="20"/>
      <c r="B18" s="20"/>
      <c r="C18" s="20" t="s">
        <v>37</v>
      </c>
      <c r="D18" s="23" t="s">
        <v>38</v>
      </c>
      <c r="E18" s="12">
        <v>100</v>
      </c>
      <c r="F18" s="12">
        <v>2150299</v>
      </c>
      <c r="G18" s="12">
        <v>507</v>
      </c>
      <c r="H18" s="12"/>
    </row>
    <row r="19" s="2" customFormat="1" ht="42.95" customHeight="1" spans="1:8">
      <c r="A19" s="20"/>
      <c r="B19" s="20"/>
      <c r="C19" s="20" t="s">
        <v>39</v>
      </c>
      <c r="D19" s="23" t="s">
        <v>40</v>
      </c>
      <c r="E19" s="12">
        <v>100</v>
      </c>
      <c r="F19" s="12">
        <v>2150299</v>
      </c>
      <c r="G19" s="12">
        <v>507</v>
      </c>
      <c r="H19" s="12"/>
    </row>
    <row r="20" s="2" customFormat="1" ht="42.95" customHeight="1" spans="1:8">
      <c r="A20" s="20"/>
      <c r="B20" s="20"/>
      <c r="C20" s="20" t="s">
        <v>41</v>
      </c>
      <c r="D20" s="23" t="s">
        <v>42</v>
      </c>
      <c r="E20" s="12">
        <v>100</v>
      </c>
      <c r="F20" s="12">
        <v>2150299</v>
      </c>
      <c r="G20" s="12">
        <v>507</v>
      </c>
      <c r="H20" s="12"/>
    </row>
    <row r="21" s="2" customFormat="1" ht="42.95" customHeight="1" spans="1:8">
      <c r="A21" s="20"/>
      <c r="B21" s="20"/>
      <c r="C21" s="20" t="s">
        <v>43</v>
      </c>
      <c r="D21" s="23" t="s">
        <v>44</v>
      </c>
      <c r="E21" s="12">
        <v>100</v>
      </c>
      <c r="F21" s="12">
        <v>2150299</v>
      </c>
      <c r="G21" s="12">
        <v>507</v>
      </c>
      <c r="H21" s="12"/>
    </row>
    <row r="22" s="2" customFormat="1" ht="42.95" customHeight="1" spans="1:8">
      <c r="A22" s="20"/>
      <c r="B22" s="20"/>
      <c r="C22" s="20" t="s">
        <v>45</v>
      </c>
      <c r="D22" s="23" t="s">
        <v>46</v>
      </c>
      <c r="E22" s="12">
        <v>100</v>
      </c>
      <c r="F22" s="12">
        <v>2150299</v>
      </c>
      <c r="G22" s="12">
        <v>507</v>
      </c>
      <c r="H22" s="12"/>
    </row>
    <row r="23" s="2" customFormat="1" ht="42.95" customHeight="1" spans="1:8">
      <c r="A23" s="20"/>
      <c r="B23" s="20"/>
      <c r="C23" s="20" t="s">
        <v>47</v>
      </c>
      <c r="D23" s="23" t="s">
        <v>48</v>
      </c>
      <c r="E23" s="12">
        <v>90</v>
      </c>
      <c r="F23" s="12">
        <v>2150299</v>
      </c>
      <c r="G23" s="12">
        <v>507</v>
      </c>
      <c r="H23" s="12"/>
    </row>
    <row r="24" s="2" customFormat="1" ht="42.95" customHeight="1" spans="1:8">
      <c r="A24" s="20"/>
      <c r="B24" s="20"/>
      <c r="C24" s="20" t="s">
        <v>49</v>
      </c>
      <c r="D24" s="23" t="s">
        <v>50</v>
      </c>
      <c r="E24" s="12">
        <v>100</v>
      </c>
      <c r="F24" s="12">
        <v>2150299</v>
      </c>
      <c r="G24" s="12">
        <v>507</v>
      </c>
      <c r="H24" s="12"/>
    </row>
    <row r="25" s="2" customFormat="1" ht="42.95" customHeight="1" spans="1:8">
      <c r="A25" s="20"/>
      <c r="B25" s="20"/>
      <c r="C25" s="20" t="s">
        <v>51</v>
      </c>
      <c r="D25" s="23" t="s">
        <v>52</v>
      </c>
      <c r="E25" s="12">
        <v>100</v>
      </c>
      <c r="F25" s="12">
        <v>2150299</v>
      </c>
      <c r="G25" s="12">
        <v>507</v>
      </c>
      <c r="H25" s="12"/>
    </row>
    <row r="26" s="2" customFormat="1" ht="42.95" customHeight="1" spans="1:8">
      <c r="A26" s="20"/>
      <c r="B26" s="20"/>
      <c r="C26" s="20" t="s">
        <v>53</v>
      </c>
      <c r="D26" s="23" t="s">
        <v>54</v>
      </c>
      <c r="E26" s="12">
        <v>100</v>
      </c>
      <c r="F26" s="12">
        <v>2150299</v>
      </c>
      <c r="G26" s="12">
        <v>507</v>
      </c>
      <c r="H26" s="12"/>
    </row>
    <row r="27" s="2" customFormat="1" ht="42.95" customHeight="1" spans="1:8">
      <c r="A27" s="20"/>
      <c r="B27" s="20"/>
      <c r="C27" s="20" t="s">
        <v>55</v>
      </c>
      <c r="D27" s="23" t="s">
        <v>56</v>
      </c>
      <c r="E27" s="12">
        <v>200</v>
      </c>
      <c r="F27" s="12">
        <v>2150299</v>
      </c>
      <c r="G27" s="12">
        <v>507</v>
      </c>
      <c r="H27" s="12"/>
    </row>
    <row r="28" s="2" customFormat="1" ht="42.95" customHeight="1" spans="1:8">
      <c r="A28" s="20"/>
      <c r="B28" s="20"/>
      <c r="C28" s="20" t="s">
        <v>57</v>
      </c>
      <c r="D28" s="23" t="s">
        <v>56</v>
      </c>
      <c r="E28" s="12">
        <v>300</v>
      </c>
      <c r="F28" s="12">
        <v>2150299</v>
      </c>
      <c r="G28" s="12">
        <v>507</v>
      </c>
      <c r="H28" s="12"/>
    </row>
    <row r="29" s="2" customFormat="1" ht="42.95" customHeight="1" spans="1:8">
      <c r="A29" s="20"/>
      <c r="B29" s="20"/>
      <c r="C29" s="20" t="s">
        <v>58</v>
      </c>
      <c r="D29" s="23" t="s">
        <v>56</v>
      </c>
      <c r="E29" s="12">
        <v>100</v>
      </c>
      <c r="F29" s="12">
        <v>2150299</v>
      </c>
      <c r="G29" s="12">
        <v>507</v>
      </c>
      <c r="H29" s="12"/>
    </row>
    <row r="30" s="2" customFormat="1" ht="42.95" customHeight="1" spans="1:8">
      <c r="A30" s="20"/>
      <c r="B30" s="20"/>
      <c r="C30" s="20" t="s">
        <v>59</v>
      </c>
      <c r="D30" s="23" t="s">
        <v>56</v>
      </c>
      <c r="E30" s="12">
        <v>70</v>
      </c>
      <c r="F30" s="12">
        <v>2150299</v>
      </c>
      <c r="G30" s="12">
        <v>507</v>
      </c>
      <c r="H30" s="12"/>
    </row>
    <row r="31" s="2" customFormat="1" ht="42.95" customHeight="1" spans="1:8">
      <c r="A31" s="20"/>
      <c r="B31" s="20"/>
      <c r="C31" s="20" t="s">
        <v>60</v>
      </c>
      <c r="D31" s="23" t="s">
        <v>56</v>
      </c>
      <c r="E31" s="12">
        <v>33</v>
      </c>
      <c r="F31" s="12">
        <v>2150299</v>
      </c>
      <c r="G31" s="12">
        <v>507</v>
      </c>
      <c r="H31" s="12"/>
    </row>
    <row r="32" s="2" customFormat="1" ht="42.95" customHeight="1" spans="1:8">
      <c r="A32" s="20"/>
      <c r="B32" s="20"/>
      <c r="C32" s="20" t="s">
        <v>61</v>
      </c>
      <c r="D32" s="23" t="s">
        <v>62</v>
      </c>
      <c r="E32" s="12">
        <v>500</v>
      </c>
      <c r="F32" s="12">
        <v>2150299</v>
      </c>
      <c r="G32" s="12">
        <v>507</v>
      </c>
      <c r="H32" s="12"/>
    </row>
    <row r="33" s="2" customFormat="1" ht="42.95" customHeight="1" spans="1:8">
      <c r="A33" s="20"/>
      <c r="B33" s="20"/>
      <c r="C33" s="20" t="s">
        <v>63</v>
      </c>
      <c r="D33" s="23" t="s">
        <v>62</v>
      </c>
      <c r="E33" s="12">
        <v>100</v>
      </c>
      <c r="F33" s="12">
        <v>2150299</v>
      </c>
      <c r="G33" s="12">
        <v>507</v>
      </c>
      <c r="H33" s="12"/>
    </row>
    <row r="34" s="2" customFormat="1" ht="42.95" customHeight="1" spans="1:8">
      <c r="A34" s="20"/>
      <c r="B34" s="20"/>
      <c r="C34" s="20" t="s">
        <v>61</v>
      </c>
      <c r="D34" s="23" t="s">
        <v>64</v>
      </c>
      <c r="E34" s="12">
        <v>200</v>
      </c>
      <c r="F34" s="12">
        <v>2150299</v>
      </c>
      <c r="G34" s="12">
        <v>507</v>
      </c>
      <c r="H34" s="12"/>
    </row>
    <row r="35" s="2" customFormat="1" ht="42.95" customHeight="1" spans="1:8">
      <c r="A35" s="20"/>
      <c r="B35" s="20"/>
      <c r="C35" s="20" t="s">
        <v>65</v>
      </c>
      <c r="D35" s="23" t="s">
        <v>64</v>
      </c>
      <c r="E35" s="12">
        <v>100</v>
      </c>
      <c r="F35" s="12">
        <v>2150299</v>
      </c>
      <c r="G35" s="12">
        <v>507</v>
      </c>
      <c r="H35" s="12"/>
    </row>
    <row r="36" s="2" customFormat="1" ht="42.95" customHeight="1" spans="1:8">
      <c r="A36" s="20"/>
      <c r="B36" s="20"/>
      <c r="C36" s="20" t="s">
        <v>66</v>
      </c>
      <c r="D36" s="23" t="s">
        <v>64</v>
      </c>
      <c r="E36" s="12">
        <v>100</v>
      </c>
      <c r="F36" s="12">
        <v>2150299</v>
      </c>
      <c r="G36" s="12">
        <v>507</v>
      </c>
      <c r="H36" s="12"/>
    </row>
    <row r="37" s="2" customFormat="1" ht="35.1" customHeight="1" spans="1:8">
      <c r="A37" s="20"/>
      <c r="B37" s="27" t="s">
        <v>67</v>
      </c>
      <c r="C37" s="28" t="s">
        <v>68</v>
      </c>
      <c r="D37" s="29"/>
      <c r="E37" s="18">
        <v>100</v>
      </c>
      <c r="F37" s="12"/>
      <c r="G37" s="12"/>
      <c r="H37" s="12"/>
    </row>
    <row r="38" s="2" customFormat="1" ht="42.95" customHeight="1" spans="1:8">
      <c r="A38" s="20"/>
      <c r="B38" s="30"/>
      <c r="C38" s="20" t="s">
        <v>69</v>
      </c>
      <c r="D38" s="23" t="s">
        <v>62</v>
      </c>
      <c r="E38" s="12">
        <v>100</v>
      </c>
      <c r="F38" s="12">
        <v>2150299</v>
      </c>
      <c r="G38" s="12">
        <v>507</v>
      </c>
      <c r="H38" s="12"/>
    </row>
    <row r="39" s="2" customFormat="1" ht="26.1" customHeight="1" spans="1:8">
      <c r="A39" s="20"/>
      <c r="B39" s="31" t="s">
        <v>70</v>
      </c>
      <c r="C39" s="28" t="s">
        <v>71</v>
      </c>
      <c r="D39" s="29"/>
      <c r="E39" s="18">
        <v>100</v>
      </c>
      <c r="F39" s="12"/>
      <c r="G39" s="12"/>
      <c r="H39" s="12"/>
    </row>
    <row r="40" s="2" customFormat="1" ht="42.95" customHeight="1" spans="1:8">
      <c r="A40" s="20"/>
      <c r="B40" s="30"/>
      <c r="C40" s="20" t="s">
        <v>72</v>
      </c>
      <c r="D40" s="23" t="s">
        <v>73</v>
      </c>
      <c r="E40" s="12">
        <v>100</v>
      </c>
      <c r="F40" s="12">
        <v>2150299</v>
      </c>
      <c r="G40" s="12">
        <v>507</v>
      </c>
      <c r="H40" s="12"/>
    </row>
    <row r="41" s="2" customFormat="1" ht="30" customHeight="1" spans="1:8">
      <c r="A41" s="27" t="s">
        <v>74</v>
      </c>
      <c r="B41" s="12" t="s">
        <v>75</v>
      </c>
      <c r="C41" s="21"/>
      <c r="D41" s="22"/>
      <c r="E41" s="18">
        <f>E42+E44</f>
        <v>1100</v>
      </c>
      <c r="F41" s="12"/>
      <c r="G41" s="12"/>
      <c r="H41" s="12"/>
    </row>
    <row r="42" s="2" customFormat="1" ht="30" customHeight="1" spans="1:8">
      <c r="A42" s="31"/>
      <c r="B42" s="27" t="s">
        <v>13</v>
      </c>
      <c r="C42" s="21" t="s">
        <v>14</v>
      </c>
      <c r="D42" s="22"/>
      <c r="E42" s="18">
        <v>1000</v>
      </c>
      <c r="F42" s="12"/>
      <c r="G42" s="12"/>
      <c r="H42" s="12"/>
    </row>
    <row r="43" s="2" customFormat="1" ht="30" customHeight="1" spans="1:8">
      <c r="A43" s="31"/>
      <c r="B43" s="30"/>
      <c r="C43" s="25" t="s">
        <v>76</v>
      </c>
      <c r="D43" s="26" t="s">
        <v>77</v>
      </c>
      <c r="E43" s="12">
        <v>1000</v>
      </c>
      <c r="F43" s="12">
        <v>2150299</v>
      </c>
      <c r="G43" s="12">
        <v>507</v>
      </c>
      <c r="H43" s="24"/>
    </row>
    <row r="44" s="2" customFormat="1" ht="30" customHeight="1" spans="1:8">
      <c r="A44" s="31"/>
      <c r="B44" s="27" t="s">
        <v>78</v>
      </c>
      <c r="C44" s="28" t="s">
        <v>79</v>
      </c>
      <c r="D44" s="29"/>
      <c r="E44" s="18">
        <v>100</v>
      </c>
      <c r="F44" s="12"/>
      <c r="G44" s="12"/>
      <c r="H44" s="12"/>
    </row>
    <row r="45" s="2" customFormat="1" ht="30" customHeight="1" spans="1:8">
      <c r="A45" s="31"/>
      <c r="B45" s="30"/>
      <c r="C45" s="20" t="s">
        <v>80</v>
      </c>
      <c r="D45" s="23" t="s">
        <v>73</v>
      </c>
      <c r="E45" s="12">
        <v>100</v>
      </c>
      <c r="F45" s="12">
        <v>2150299</v>
      </c>
      <c r="G45" s="12">
        <v>507</v>
      </c>
      <c r="H45" s="12"/>
    </row>
    <row r="46" s="2" customFormat="1" ht="33" customHeight="1" spans="1:8">
      <c r="A46" s="27" t="s">
        <v>81</v>
      </c>
      <c r="B46" s="12" t="s">
        <v>82</v>
      </c>
      <c r="C46" s="21"/>
      <c r="D46" s="22"/>
      <c r="E46" s="18">
        <v>800</v>
      </c>
      <c r="F46" s="12"/>
      <c r="G46" s="12"/>
      <c r="H46" s="12"/>
    </row>
    <row r="47" s="2" customFormat="1" ht="33" customHeight="1" spans="1:8">
      <c r="A47" s="31"/>
      <c r="B47" s="27" t="s">
        <v>13</v>
      </c>
      <c r="C47" s="21" t="s">
        <v>14</v>
      </c>
      <c r="D47" s="22"/>
      <c r="E47" s="18">
        <f>SUM(E48:E50)</f>
        <v>800</v>
      </c>
      <c r="F47" s="12"/>
      <c r="G47" s="12"/>
      <c r="H47" s="12"/>
    </row>
    <row r="48" s="2" customFormat="1" ht="60" customHeight="1" spans="1:8">
      <c r="A48" s="31"/>
      <c r="B48" s="31"/>
      <c r="C48" s="20" t="s">
        <v>83</v>
      </c>
      <c r="D48" s="23" t="s">
        <v>62</v>
      </c>
      <c r="E48" s="12">
        <v>100</v>
      </c>
      <c r="F48" s="12">
        <v>2150299</v>
      </c>
      <c r="G48" s="12">
        <v>507</v>
      </c>
      <c r="H48" s="12"/>
    </row>
    <row r="49" s="2" customFormat="1" ht="60" customHeight="1" spans="1:8">
      <c r="A49" s="31"/>
      <c r="B49" s="31"/>
      <c r="C49" s="20" t="s">
        <v>84</v>
      </c>
      <c r="D49" s="23" t="s">
        <v>64</v>
      </c>
      <c r="E49" s="12">
        <v>200</v>
      </c>
      <c r="F49" s="12">
        <v>2150299</v>
      </c>
      <c r="G49" s="12">
        <v>507</v>
      </c>
      <c r="H49" s="12"/>
    </row>
    <row r="50" s="2" customFormat="1" ht="60" customHeight="1" spans="1:8">
      <c r="A50" s="30"/>
      <c r="B50" s="30"/>
      <c r="C50" s="20" t="s">
        <v>84</v>
      </c>
      <c r="D50" s="23" t="s">
        <v>73</v>
      </c>
      <c r="E50" s="12">
        <v>500</v>
      </c>
      <c r="F50" s="12">
        <v>2150299</v>
      </c>
      <c r="G50" s="12">
        <v>507</v>
      </c>
      <c r="H50" s="12"/>
    </row>
    <row r="51" s="2" customFormat="1" ht="36" customHeight="1" spans="1:8">
      <c r="A51" s="27" t="s">
        <v>85</v>
      </c>
      <c r="B51" s="12" t="s">
        <v>86</v>
      </c>
      <c r="C51" s="21"/>
      <c r="D51" s="22"/>
      <c r="E51" s="18">
        <f>E52+E55+E57</f>
        <v>800</v>
      </c>
      <c r="F51" s="12"/>
      <c r="G51" s="12"/>
      <c r="H51" s="12"/>
    </row>
    <row r="52" s="2" customFormat="1" ht="36" customHeight="1" spans="1:8">
      <c r="A52" s="31"/>
      <c r="B52" s="27" t="s">
        <v>13</v>
      </c>
      <c r="C52" s="21" t="s">
        <v>14</v>
      </c>
      <c r="D52" s="22"/>
      <c r="E52" s="18">
        <f>SUM(E53:E54)</f>
        <v>600</v>
      </c>
      <c r="F52" s="12"/>
      <c r="G52" s="12"/>
      <c r="H52" s="12"/>
    </row>
    <row r="53" s="2" customFormat="1" ht="36" customHeight="1" spans="1:8">
      <c r="A53" s="31"/>
      <c r="B53" s="31"/>
      <c r="C53" s="20" t="s">
        <v>87</v>
      </c>
      <c r="D53" s="23" t="s">
        <v>64</v>
      </c>
      <c r="E53" s="12">
        <v>100</v>
      </c>
      <c r="F53" s="12">
        <v>2150299</v>
      </c>
      <c r="G53" s="12">
        <v>507</v>
      </c>
      <c r="H53" s="12"/>
    </row>
    <row r="54" s="2" customFormat="1" ht="36" customHeight="1" spans="1:8">
      <c r="A54" s="31"/>
      <c r="B54" s="30"/>
      <c r="C54" s="20" t="s">
        <v>88</v>
      </c>
      <c r="D54" s="23" t="s">
        <v>73</v>
      </c>
      <c r="E54" s="12">
        <v>500</v>
      </c>
      <c r="F54" s="12">
        <v>2150299</v>
      </c>
      <c r="G54" s="12">
        <v>507</v>
      </c>
      <c r="H54" s="12"/>
    </row>
    <row r="55" s="2" customFormat="1" ht="36" customHeight="1" spans="1:8">
      <c r="A55" s="31"/>
      <c r="B55" s="27" t="s">
        <v>89</v>
      </c>
      <c r="C55" s="21" t="s">
        <v>90</v>
      </c>
      <c r="D55" s="22"/>
      <c r="E55" s="18">
        <v>100</v>
      </c>
      <c r="F55" s="12"/>
      <c r="G55" s="12"/>
      <c r="H55" s="12"/>
    </row>
    <row r="56" s="2" customFormat="1" ht="36" customHeight="1" spans="1:8">
      <c r="A56" s="31"/>
      <c r="B56" s="30"/>
      <c r="C56" s="20" t="s">
        <v>91</v>
      </c>
      <c r="D56" s="32" t="s">
        <v>62</v>
      </c>
      <c r="E56" s="12">
        <v>100</v>
      </c>
      <c r="F56" s="12">
        <v>2150299</v>
      </c>
      <c r="G56" s="12">
        <v>507</v>
      </c>
      <c r="H56" s="12"/>
    </row>
    <row r="57" s="2" customFormat="1" ht="36" customHeight="1" spans="1:8">
      <c r="A57" s="31"/>
      <c r="B57" s="27" t="s">
        <v>92</v>
      </c>
      <c r="C57" s="21" t="s">
        <v>93</v>
      </c>
      <c r="D57" s="22"/>
      <c r="E57" s="18">
        <v>100</v>
      </c>
      <c r="F57" s="12"/>
      <c r="G57" s="12"/>
      <c r="H57" s="12"/>
    </row>
    <row r="58" s="2" customFormat="1" ht="36" customHeight="1" spans="1:8">
      <c r="A58" s="30"/>
      <c r="B58" s="30"/>
      <c r="C58" s="20" t="s">
        <v>94</v>
      </c>
      <c r="D58" s="23" t="s">
        <v>95</v>
      </c>
      <c r="E58" s="12">
        <v>100</v>
      </c>
      <c r="F58" s="12">
        <v>2150299</v>
      </c>
      <c r="G58" s="12">
        <v>507</v>
      </c>
      <c r="H58" s="12"/>
    </row>
    <row r="59" s="2" customFormat="1" ht="36" customHeight="1" spans="1:8">
      <c r="A59" s="27" t="s">
        <v>96</v>
      </c>
      <c r="B59" s="12" t="s">
        <v>97</v>
      </c>
      <c r="C59" s="21"/>
      <c r="D59" s="22"/>
      <c r="E59" s="18">
        <v>600</v>
      </c>
      <c r="F59" s="12"/>
      <c r="G59" s="12"/>
      <c r="H59" s="12"/>
    </row>
    <row r="60" s="2" customFormat="1" ht="36" customHeight="1" spans="1:8">
      <c r="A60" s="31"/>
      <c r="B60" s="27" t="s">
        <v>13</v>
      </c>
      <c r="C60" s="21" t="s">
        <v>14</v>
      </c>
      <c r="D60" s="22"/>
      <c r="E60" s="18">
        <f>SUM(E61:E62)</f>
        <v>600</v>
      </c>
      <c r="F60" s="12"/>
      <c r="G60" s="12"/>
      <c r="H60" s="12"/>
    </row>
    <row r="61" s="2" customFormat="1" ht="36" customHeight="1" spans="1:8">
      <c r="A61" s="31"/>
      <c r="B61" s="31"/>
      <c r="C61" s="20" t="s">
        <v>98</v>
      </c>
      <c r="D61" s="32" t="s">
        <v>62</v>
      </c>
      <c r="E61" s="12">
        <v>100</v>
      </c>
      <c r="F61" s="12">
        <v>2150299</v>
      </c>
      <c r="G61" s="12">
        <v>507</v>
      </c>
      <c r="H61" s="12"/>
    </row>
    <row r="62" s="2" customFormat="1" ht="36" customHeight="1" spans="1:8">
      <c r="A62" s="30"/>
      <c r="B62" s="30"/>
      <c r="C62" s="20" t="s">
        <v>99</v>
      </c>
      <c r="D62" s="32" t="s">
        <v>73</v>
      </c>
      <c r="E62" s="12">
        <v>500</v>
      </c>
      <c r="F62" s="12">
        <v>2150299</v>
      </c>
      <c r="G62" s="12">
        <v>507</v>
      </c>
      <c r="H62" s="12"/>
    </row>
    <row r="63" s="2" customFormat="1" ht="36" customHeight="1" spans="1:8">
      <c r="A63" s="27" t="s">
        <v>100</v>
      </c>
      <c r="B63" s="12" t="s">
        <v>101</v>
      </c>
      <c r="C63" s="21"/>
      <c r="D63" s="22"/>
      <c r="E63" s="18">
        <f>E64+E70</f>
        <v>1000</v>
      </c>
      <c r="F63" s="12"/>
      <c r="G63" s="12"/>
      <c r="H63" s="12"/>
    </row>
    <row r="64" s="2" customFormat="1" ht="36" customHeight="1" spans="1:8">
      <c r="A64" s="31"/>
      <c r="B64" s="27" t="s">
        <v>13</v>
      </c>
      <c r="C64" s="21" t="s">
        <v>14</v>
      </c>
      <c r="D64" s="22"/>
      <c r="E64" s="18">
        <f>SUM(E65:E69)</f>
        <v>900</v>
      </c>
      <c r="F64" s="12"/>
      <c r="G64" s="12"/>
      <c r="H64" s="12"/>
    </row>
    <row r="65" s="2" customFormat="1" ht="36" customHeight="1" spans="1:8">
      <c r="A65" s="31"/>
      <c r="B65" s="31"/>
      <c r="C65" s="20" t="s">
        <v>102</v>
      </c>
      <c r="D65" s="32" t="s">
        <v>103</v>
      </c>
      <c r="E65" s="12">
        <v>100</v>
      </c>
      <c r="F65" s="12">
        <v>2150299</v>
      </c>
      <c r="G65" s="12">
        <v>507</v>
      </c>
      <c r="H65" s="12"/>
    </row>
    <row r="66" s="2" customFormat="1" ht="36" customHeight="1" spans="1:8">
      <c r="A66" s="31"/>
      <c r="B66" s="31"/>
      <c r="C66" s="20" t="s">
        <v>104</v>
      </c>
      <c r="D66" s="32" t="s">
        <v>62</v>
      </c>
      <c r="E66" s="12">
        <v>500</v>
      </c>
      <c r="F66" s="12">
        <v>2150299</v>
      </c>
      <c r="G66" s="12">
        <v>507</v>
      </c>
      <c r="H66" s="12"/>
    </row>
    <row r="67" s="2" customFormat="1" ht="36" customHeight="1" spans="1:8">
      <c r="A67" s="31"/>
      <c r="B67" s="31"/>
      <c r="C67" s="20" t="s">
        <v>105</v>
      </c>
      <c r="D67" s="23" t="s">
        <v>62</v>
      </c>
      <c r="E67" s="12">
        <v>100</v>
      </c>
      <c r="F67" s="12">
        <v>2150299</v>
      </c>
      <c r="G67" s="12">
        <v>507</v>
      </c>
      <c r="H67" s="12"/>
    </row>
    <row r="68" s="2" customFormat="1" ht="36" customHeight="1" spans="1:8">
      <c r="A68" s="31"/>
      <c r="B68" s="31"/>
      <c r="C68" s="20" t="s">
        <v>106</v>
      </c>
      <c r="D68" s="23" t="s">
        <v>95</v>
      </c>
      <c r="E68" s="12">
        <v>100</v>
      </c>
      <c r="F68" s="12">
        <v>2150299</v>
      </c>
      <c r="G68" s="12">
        <v>507</v>
      </c>
      <c r="H68" s="12"/>
    </row>
    <row r="69" s="2" customFormat="1" ht="36" customHeight="1" spans="1:8">
      <c r="A69" s="31"/>
      <c r="B69" s="30"/>
      <c r="C69" s="20" t="s">
        <v>107</v>
      </c>
      <c r="D69" s="23" t="s">
        <v>73</v>
      </c>
      <c r="E69" s="12">
        <v>100</v>
      </c>
      <c r="F69" s="12">
        <v>2150299</v>
      </c>
      <c r="G69" s="12">
        <v>507</v>
      </c>
      <c r="H69" s="12"/>
    </row>
    <row r="70" s="2" customFormat="1" ht="36" customHeight="1" spans="1:8">
      <c r="A70" s="31"/>
      <c r="B70" s="27" t="s">
        <v>108</v>
      </c>
      <c r="C70" s="21" t="s">
        <v>109</v>
      </c>
      <c r="D70" s="22"/>
      <c r="E70" s="18">
        <v>100</v>
      </c>
      <c r="F70" s="12"/>
      <c r="G70" s="12"/>
      <c r="H70" s="12"/>
    </row>
    <row r="71" s="2" customFormat="1" ht="36" customHeight="1" spans="1:8">
      <c r="A71" s="30"/>
      <c r="B71" s="30"/>
      <c r="C71" s="20" t="s">
        <v>110</v>
      </c>
      <c r="D71" s="23" t="s">
        <v>62</v>
      </c>
      <c r="E71" s="12">
        <v>100</v>
      </c>
      <c r="F71" s="12">
        <v>2150299</v>
      </c>
      <c r="G71" s="12">
        <v>507</v>
      </c>
      <c r="H71" s="12"/>
    </row>
    <row r="72" s="2" customFormat="1" ht="36" customHeight="1" spans="1:8">
      <c r="A72" s="27" t="s">
        <v>111</v>
      </c>
      <c r="B72" s="12" t="s">
        <v>112</v>
      </c>
      <c r="C72" s="21"/>
      <c r="D72" s="22"/>
      <c r="E72" s="18">
        <f>E73+E76+E78</f>
        <v>500</v>
      </c>
      <c r="F72" s="12"/>
      <c r="G72" s="12"/>
      <c r="H72" s="12"/>
    </row>
    <row r="73" s="2" customFormat="1" ht="36" customHeight="1" spans="1:8">
      <c r="A73" s="31"/>
      <c r="B73" s="27" t="s">
        <v>13</v>
      </c>
      <c r="C73" s="21" t="s">
        <v>14</v>
      </c>
      <c r="D73" s="22"/>
      <c r="E73" s="18">
        <f>SUM(E74:E75)</f>
        <v>300</v>
      </c>
      <c r="F73" s="12"/>
      <c r="G73" s="12"/>
      <c r="H73" s="12"/>
    </row>
    <row r="74" s="2" customFormat="1" ht="36" customHeight="1" spans="1:8">
      <c r="A74" s="31"/>
      <c r="B74" s="31"/>
      <c r="C74" s="20" t="s">
        <v>113</v>
      </c>
      <c r="D74" s="23" t="s">
        <v>95</v>
      </c>
      <c r="E74" s="12">
        <v>200</v>
      </c>
      <c r="F74" s="12">
        <v>2150299</v>
      </c>
      <c r="G74" s="12">
        <v>507</v>
      </c>
      <c r="H74" s="12"/>
    </row>
    <row r="75" s="2" customFormat="1" ht="36" customHeight="1" spans="1:8">
      <c r="A75" s="31"/>
      <c r="B75" s="31"/>
      <c r="C75" s="20" t="s">
        <v>114</v>
      </c>
      <c r="D75" s="23" t="s">
        <v>64</v>
      </c>
      <c r="E75" s="12">
        <v>100</v>
      </c>
      <c r="F75" s="12">
        <v>2150299</v>
      </c>
      <c r="G75" s="12">
        <v>507</v>
      </c>
      <c r="H75" s="12"/>
    </row>
    <row r="76" s="2" customFormat="1" ht="36" customHeight="1" spans="1:8">
      <c r="A76" s="31"/>
      <c r="B76" s="27" t="s">
        <v>115</v>
      </c>
      <c r="C76" s="21" t="s">
        <v>116</v>
      </c>
      <c r="D76" s="22"/>
      <c r="E76" s="18">
        <v>100</v>
      </c>
      <c r="F76" s="12"/>
      <c r="G76" s="12"/>
      <c r="H76" s="12"/>
    </row>
    <row r="77" s="2" customFormat="1" ht="36" customHeight="1" spans="1:8">
      <c r="A77" s="31"/>
      <c r="B77" s="30"/>
      <c r="C77" s="20" t="s">
        <v>117</v>
      </c>
      <c r="D77" s="23" t="s">
        <v>62</v>
      </c>
      <c r="E77" s="12">
        <v>100</v>
      </c>
      <c r="F77" s="12">
        <v>2150299</v>
      </c>
      <c r="G77" s="12">
        <v>507</v>
      </c>
      <c r="H77" s="12"/>
    </row>
    <row r="78" s="2" customFormat="1" ht="36" customHeight="1" spans="1:8">
      <c r="A78" s="31"/>
      <c r="B78" s="27" t="s">
        <v>118</v>
      </c>
      <c r="C78" s="21" t="s">
        <v>119</v>
      </c>
      <c r="D78" s="22"/>
      <c r="E78" s="18">
        <v>100</v>
      </c>
      <c r="F78" s="12"/>
      <c r="G78" s="12"/>
      <c r="H78" s="12"/>
    </row>
    <row r="79" s="2" customFormat="1" ht="36" customHeight="1" spans="1:8">
      <c r="A79" s="30"/>
      <c r="B79" s="30"/>
      <c r="C79" s="20" t="s">
        <v>120</v>
      </c>
      <c r="D79" s="23" t="s">
        <v>73</v>
      </c>
      <c r="E79" s="12">
        <v>100</v>
      </c>
      <c r="F79" s="12">
        <v>2150299</v>
      </c>
      <c r="G79" s="12">
        <v>507</v>
      </c>
      <c r="H79" s="12"/>
    </row>
    <row r="80" s="2" customFormat="1" ht="36" customHeight="1" spans="1:8">
      <c r="A80" s="27" t="s">
        <v>121</v>
      </c>
      <c r="B80" s="12" t="s">
        <v>122</v>
      </c>
      <c r="C80" s="21"/>
      <c r="D80" s="22"/>
      <c r="E80" s="18">
        <f>E81+E84+E86</f>
        <v>500</v>
      </c>
      <c r="F80" s="12"/>
      <c r="G80" s="12"/>
      <c r="H80" s="12"/>
    </row>
    <row r="81" s="2" customFormat="1" ht="36" customHeight="1" spans="1:8">
      <c r="A81" s="31"/>
      <c r="B81" s="27" t="s">
        <v>13</v>
      </c>
      <c r="C81" s="21" t="s">
        <v>14</v>
      </c>
      <c r="D81" s="22"/>
      <c r="E81" s="18">
        <f>SUM(E82:E83)</f>
        <v>300</v>
      </c>
      <c r="F81" s="12"/>
      <c r="G81" s="12"/>
      <c r="H81" s="12"/>
    </row>
    <row r="82" s="2" customFormat="1" ht="36" customHeight="1" spans="1:8">
      <c r="A82" s="31"/>
      <c r="B82" s="31"/>
      <c r="C82" s="20" t="s">
        <v>123</v>
      </c>
      <c r="D82" s="23" t="s">
        <v>64</v>
      </c>
      <c r="E82" s="12">
        <v>200</v>
      </c>
      <c r="F82" s="12">
        <v>2150299</v>
      </c>
      <c r="G82" s="12">
        <v>507</v>
      </c>
      <c r="H82" s="12"/>
    </row>
    <row r="83" s="2" customFormat="1" ht="36" customHeight="1" spans="1:8">
      <c r="A83" s="31"/>
      <c r="B83" s="31"/>
      <c r="C83" s="20" t="s">
        <v>124</v>
      </c>
      <c r="D83" s="23" t="s">
        <v>73</v>
      </c>
      <c r="E83" s="12">
        <v>100</v>
      </c>
      <c r="F83" s="12">
        <v>2150299</v>
      </c>
      <c r="G83" s="12">
        <v>507</v>
      </c>
      <c r="H83" s="12"/>
    </row>
    <row r="84" s="2" customFormat="1" ht="36" customHeight="1" spans="1:8">
      <c r="A84" s="31"/>
      <c r="B84" s="27" t="s">
        <v>125</v>
      </c>
      <c r="C84" s="21" t="s">
        <v>126</v>
      </c>
      <c r="D84" s="22"/>
      <c r="E84" s="18">
        <v>100</v>
      </c>
      <c r="F84" s="12"/>
      <c r="G84" s="12"/>
      <c r="H84" s="12"/>
    </row>
    <row r="85" s="2" customFormat="1" ht="36" customHeight="1" spans="1:8">
      <c r="A85" s="31"/>
      <c r="B85" s="30"/>
      <c r="C85" s="20" t="s">
        <v>127</v>
      </c>
      <c r="D85" s="23" t="s">
        <v>64</v>
      </c>
      <c r="E85" s="12">
        <v>100</v>
      </c>
      <c r="F85" s="12">
        <v>2150299</v>
      </c>
      <c r="G85" s="12">
        <v>507</v>
      </c>
      <c r="H85" s="12"/>
    </row>
    <row r="86" s="2" customFormat="1" ht="36" customHeight="1" spans="1:8">
      <c r="A86" s="31"/>
      <c r="B86" s="27" t="s">
        <v>128</v>
      </c>
      <c r="C86" s="21" t="s">
        <v>129</v>
      </c>
      <c r="D86" s="22"/>
      <c r="E86" s="18">
        <v>100</v>
      </c>
      <c r="F86" s="12"/>
      <c r="G86" s="12"/>
      <c r="H86" s="12"/>
    </row>
    <row r="87" s="2" customFormat="1" ht="36" customHeight="1" spans="1:8">
      <c r="A87" s="30"/>
      <c r="B87" s="30"/>
      <c r="C87" s="20" t="s">
        <v>130</v>
      </c>
      <c r="D87" s="23" t="s">
        <v>62</v>
      </c>
      <c r="E87" s="12">
        <v>100</v>
      </c>
      <c r="F87" s="12">
        <v>2150299</v>
      </c>
      <c r="G87" s="12">
        <v>507</v>
      </c>
      <c r="H87" s="12"/>
    </row>
    <row r="88" s="2" customFormat="1" ht="36" customHeight="1" spans="1:8">
      <c r="A88" s="27" t="s">
        <v>131</v>
      </c>
      <c r="B88" s="12" t="s">
        <v>132</v>
      </c>
      <c r="C88" s="21"/>
      <c r="D88" s="22"/>
      <c r="E88" s="18">
        <f>E89+E93+E95</f>
        <v>600</v>
      </c>
      <c r="F88" s="12"/>
      <c r="G88" s="12"/>
      <c r="H88" s="12"/>
    </row>
    <row r="89" s="2" customFormat="1" ht="36" customHeight="1" spans="1:8">
      <c r="A89" s="31"/>
      <c r="B89" s="27" t="s">
        <v>13</v>
      </c>
      <c r="C89" s="21" t="s">
        <v>14</v>
      </c>
      <c r="D89" s="22"/>
      <c r="E89" s="18">
        <f>SUM(E90:E92)</f>
        <v>400</v>
      </c>
      <c r="F89" s="12"/>
      <c r="G89" s="12"/>
      <c r="H89" s="12"/>
    </row>
    <row r="90" s="2" customFormat="1" ht="36" customHeight="1" spans="1:8">
      <c r="A90" s="31"/>
      <c r="B90" s="31"/>
      <c r="C90" s="20" t="s">
        <v>133</v>
      </c>
      <c r="D90" s="23" t="s">
        <v>62</v>
      </c>
      <c r="E90" s="12">
        <v>100</v>
      </c>
      <c r="F90" s="12">
        <v>2150299</v>
      </c>
      <c r="G90" s="12">
        <v>507</v>
      </c>
      <c r="H90" s="12"/>
    </row>
    <row r="91" s="2" customFormat="1" ht="36" customHeight="1" spans="1:8">
      <c r="A91" s="31"/>
      <c r="B91" s="31"/>
      <c r="C91" s="20" t="s">
        <v>134</v>
      </c>
      <c r="D91" s="23" t="s">
        <v>64</v>
      </c>
      <c r="E91" s="12">
        <v>200</v>
      </c>
      <c r="F91" s="12">
        <v>2150299</v>
      </c>
      <c r="G91" s="12">
        <v>507</v>
      </c>
      <c r="H91" s="12"/>
    </row>
    <row r="92" s="2" customFormat="1" ht="36" customHeight="1" spans="1:8">
      <c r="A92" s="31"/>
      <c r="B92" s="30"/>
      <c r="C92" s="20" t="s">
        <v>135</v>
      </c>
      <c r="D92" s="23" t="s">
        <v>64</v>
      </c>
      <c r="E92" s="12">
        <v>100</v>
      </c>
      <c r="F92" s="12">
        <v>2150299</v>
      </c>
      <c r="G92" s="12">
        <v>507</v>
      </c>
      <c r="H92" s="12"/>
    </row>
    <row r="93" s="2" customFormat="1" ht="36" customHeight="1" spans="1:8">
      <c r="A93" s="31"/>
      <c r="B93" s="27" t="s">
        <v>136</v>
      </c>
      <c r="C93" s="21" t="s">
        <v>137</v>
      </c>
      <c r="D93" s="22"/>
      <c r="E93" s="18">
        <v>100</v>
      </c>
      <c r="F93" s="12"/>
      <c r="G93" s="12"/>
      <c r="H93" s="12"/>
    </row>
    <row r="94" s="2" customFormat="1" ht="36" customHeight="1" spans="1:8">
      <c r="A94" s="31"/>
      <c r="B94" s="30"/>
      <c r="C94" s="20" t="s">
        <v>138</v>
      </c>
      <c r="D94" s="23" t="s">
        <v>73</v>
      </c>
      <c r="E94" s="12">
        <v>100</v>
      </c>
      <c r="F94" s="12">
        <v>2150299</v>
      </c>
      <c r="G94" s="12">
        <v>507</v>
      </c>
      <c r="H94" s="12"/>
    </row>
    <row r="95" s="2" customFormat="1" ht="36" customHeight="1" spans="1:8">
      <c r="A95" s="31"/>
      <c r="B95" s="27" t="s">
        <v>139</v>
      </c>
      <c r="C95" s="21" t="s">
        <v>140</v>
      </c>
      <c r="D95" s="22"/>
      <c r="E95" s="18">
        <v>100</v>
      </c>
      <c r="F95" s="12"/>
      <c r="G95" s="12"/>
      <c r="H95" s="12"/>
    </row>
    <row r="96" s="2" customFormat="1" ht="36" customHeight="1" spans="1:8">
      <c r="A96" s="30"/>
      <c r="B96" s="30"/>
      <c r="C96" s="20" t="s">
        <v>141</v>
      </c>
      <c r="D96" s="23" t="s">
        <v>95</v>
      </c>
      <c r="E96" s="12">
        <v>100</v>
      </c>
      <c r="F96" s="12">
        <v>2150299</v>
      </c>
      <c r="G96" s="12">
        <v>507</v>
      </c>
      <c r="H96" s="12"/>
    </row>
    <row r="97" s="2" customFormat="1" ht="36" customHeight="1" spans="1:8">
      <c r="A97" s="27" t="s">
        <v>142</v>
      </c>
      <c r="B97" s="12" t="s">
        <v>143</v>
      </c>
      <c r="C97" s="21"/>
      <c r="D97" s="22"/>
      <c r="E97" s="18">
        <f>E98+E101+E103+E105</f>
        <v>900</v>
      </c>
      <c r="F97" s="12"/>
      <c r="G97" s="12"/>
      <c r="H97" s="12"/>
    </row>
    <row r="98" s="2" customFormat="1" ht="36" customHeight="1" spans="1:8">
      <c r="A98" s="31"/>
      <c r="B98" s="27" t="s">
        <v>13</v>
      </c>
      <c r="C98" s="21" t="s">
        <v>14</v>
      </c>
      <c r="D98" s="22"/>
      <c r="E98" s="18">
        <f>SUM(E99:E100)</f>
        <v>600</v>
      </c>
      <c r="F98" s="12"/>
      <c r="G98" s="12"/>
      <c r="H98" s="12"/>
    </row>
    <row r="99" s="2" customFormat="1" ht="36" customHeight="1" spans="1:8">
      <c r="A99" s="31"/>
      <c r="B99" s="31"/>
      <c r="C99" s="20" t="s">
        <v>144</v>
      </c>
      <c r="D99" s="23" t="s">
        <v>62</v>
      </c>
      <c r="E99" s="12">
        <v>500</v>
      </c>
      <c r="F99" s="12">
        <v>2150299</v>
      </c>
      <c r="G99" s="12">
        <v>507</v>
      </c>
      <c r="H99" s="12"/>
    </row>
    <row r="100" s="2" customFormat="1" ht="36" customHeight="1" spans="1:8">
      <c r="A100" s="31"/>
      <c r="B100" s="31"/>
      <c r="C100" s="20" t="s">
        <v>145</v>
      </c>
      <c r="D100" s="23" t="s">
        <v>64</v>
      </c>
      <c r="E100" s="12">
        <v>100</v>
      </c>
      <c r="F100" s="12">
        <v>2150299</v>
      </c>
      <c r="G100" s="12">
        <v>507</v>
      </c>
      <c r="H100" s="12"/>
    </row>
    <row r="101" s="2" customFormat="1" ht="36" customHeight="1" spans="1:8">
      <c r="A101" s="31"/>
      <c r="B101" s="27" t="s">
        <v>146</v>
      </c>
      <c r="C101" s="21" t="s">
        <v>147</v>
      </c>
      <c r="D101" s="22"/>
      <c r="E101" s="18">
        <v>100</v>
      </c>
      <c r="F101" s="12"/>
      <c r="G101" s="12"/>
      <c r="H101" s="12"/>
    </row>
    <row r="102" s="2" customFormat="1" ht="36" customHeight="1" spans="1:8">
      <c r="A102" s="31"/>
      <c r="B102" s="30"/>
      <c r="C102" s="20" t="s">
        <v>148</v>
      </c>
      <c r="D102" s="32" t="s">
        <v>95</v>
      </c>
      <c r="E102" s="12">
        <v>100</v>
      </c>
      <c r="F102" s="12">
        <v>2150299</v>
      </c>
      <c r="G102" s="12">
        <v>507</v>
      </c>
      <c r="H102" s="12"/>
    </row>
    <row r="103" s="2" customFormat="1" ht="36" customHeight="1" spans="1:8">
      <c r="A103" s="31"/>
      <c r="B103" s="27" t="s">
        <v>149</v>
      </c>
      <c r="C103" s="21" t="s">
        <v>150</v>
      </c>
      <c r="D103" s="22"/>
      <c r="E103" s="18">
        <v>100</v>
      </c>
      <c r="F103" s="12"/>
      <c r="G103" s="12"/>
      <c r="H103" s="12"/>
    </row>
    <row r="104" s="2" customFormat="1" ht="36" customHeight="1" spans="1:8">
      <c r="A104" s="31"/>
      <c r="B104" s="30"/>
      <c r="C104" s="20" t="s">
        <v>151</v>
      </c>
      <c r="D104" s="32" t="s">
        <v>73</v>
      </c>
      <c r="E104" s="12">
        <v>100</v>
      </c>
      <c r="F104" s="12">
        <v>2150299</v>
      </c>
      <c r="G104" s="12">
        <v>507</v>
      </c>
      <c r="H104" s="12"/>
    </row>
    <row r="105" s="2" customFormat="1" ht="36" customHeight="1" spans="1:8">
      <c r="A105" s="31"/>
      <c r="B105" s="27" t="s">
        <v>152</v>
      </c>
      <c r="C105" s="21" t="s">
        <v>153</v>
      </c>
      <c r="D105" s="22"/>
      <c r="E105" s="18">
        <v>100</v>
      </c>
      <c r="F105" s="12"/>
      <c r="G105" s="12"/>
      <c r="H105" s="12"/>
    </row>
    <row r="106" s="2" customFormat="1" ht="36" customHeight="1" spans="1:8">
      <c r="A106" s="30"/>
      <c r="B106" s="30"/>
      <c r="C106" s="20" t="s">
        <v>154</v>
      </c>
      <c r="D106" s="32" t="s">
        <v>62</v>
      </c>
      <c r="E106" s="12">
        <v>100</v>
      </c>
      <c r="F106" s="12">
        <v>2150299</v>
      </c>
      <c r="G106" s="12">
        <v>507</v>
      </c>
      <c r="H106" s="12"/>
    </row>
    <row r="107" s="2" customFormat="1" ht="36" customHeight="1" spans="1:8">
      <c r="A107" s="27" t="s">
        <v>155</v>
      </c>
      <c r="B107" s="12" t="s">
        <v>156</v>
      </c>
      <c r="C107" s="21"/>
      <c r="D107" s="22"/>
      <c r="E107" s="18">
        <f>E108+E111</f>
        <v>400</v>
      </c>
      <c r="F107" s="12"/>
      <c r="G107" s="12"/>
      <c r="H107" s="12"/>
    </row>
    <row r="108" s="2" customFormat="1" ht="36" customHeight="1" spans="1:8">
      <c r="A108" s="31"/>
      <c r="B108" s="20" t="s">
        <v>13</v>
      </c>
      <c r="C108" s="21" t="s">
        <v>14</v>
      </c>
      <c r="D108" s="22"/>
      <c r="E108" s="18">
        <f>SUM(E109:E110)</f>
        <v>300</v>
      </c>
      <c r="F108" s="12"/>
      <c r="G108" s="12"/>
      <c r="H108" s="12"/>
    </row>
    <row r="109" s="2" customFormat="1" ht="36" customHeight="1" spans="1:8">
      <c r="A109" s="31"/>
      <c r="B109" s="20"/>
      <c r="C109" s="33" t="s">
        <v>157</v>
      </c>
      <c r="D109" s="23" t="s">
        <v>95</v>
      </c>
      <c r="E109" s="12">
        <v>200</v>
      </c>
      <c r="F109" s="12">
        <v>2150299</v>
      </c>
      <c r="G109" s="12">
        <v>507</v>
      </c>
      <c r="H109" s="12"/>
    </row>
    <row r="110" s="2" customFormat="1" ht="36" customHeight="1" spans="1:8">
      <c r="A110" s="31"/>
      <c r="B110" s="20"/>
      <c r="C110" s="20" t="s">
        <v>158</v>
      </c>
      <c r="D110" s="23" t="s">
        <v>73</v>
      </c>
      <c r="E110" s="12">
        <v>100</v>
      </c>
      <c r="F110" s="12">
        <v>2150299</v>
      </c>
      <c r="G110" s="12">
        <v>507</v>
      </c>
      <c r="H110" s="12"/>
    </row>
    <row r="111" s="2" customFormat="1" ht="36" customHeight="1" spans="1:8">
      <c r="A111" s="31"/>
      <c r="B111" s="31" t="s">
        <v>159</v>
      </c>
      <c r="C111" s="21" t="s">
        <v>160</v>
      </c>
      <c r="D111" s="22"/>
      <c r="E111" s="18">
        <v>100</v>
      </c>
      <c r="F111" s="12"/>
      <c r="G111" s="12"/>
      <c r="H111" s="12"/>
    </row>
    <row r="112" s="2" customFormat="1" ht="36" customHeight="1" spans="1:8">
      <c r="A112" s="30"/>
      <c r="B112" s="30"/>
      <c r="C112" s="20" t="s">
        <v>161</v>
      </c>
      <c r="D112" s="23" t="s">
        <v>64</v>
      </c>
      <c r="E112" s="12">
        <v>100</v>
      </c>
      <c r="F112" s="12">
        <v>2150299</v>
      </c>
      <c r="G112" s="12">
        <v>507</v>
      </c>
      <c r="H112" s="12"/>
    </row>
    <row r="113" s="2" customFormat="1" ht="36" customHeight="1" spans="1:8">
      <c r="A113" s="27" t="s">
        <v>162</v>
      </c>
      <c r="B113" s="12" t="s">
        <v>163</v>
      </c>
      <c r="C113" s="21"/>
      <c r="D113" s="22"/>
      <c r="E113" s="18">
        <f>E114+E118</f>
        <v>800</v>
      </c>
      <c r="F113" s="12"/>
      <c r="G113" s="12"/>
      <c r="H113" s="12"/>
    </row>
    <row r="114" s="2" customFormat="1" ht="36" customHeight="1" spans="1:8">
      <c r="A114" s="31"/>
      <c r="B114" s="27" t="s">
        <v>13</v>
      </c>
      <c r="C114" s="21" t="s">
        <v>14</v>
      </c>
      <c r="D114" s="22"/>
      <c r="E114" s="18">
        <f>SUM(E115:E117)</f>
        <v>700</v>
      </c>
      <c r="F114" s="12"/>
      <c r="G114" s="12"/>
      <c r="H114" s="12"/>
    </row>
    <row r="115" s="2" customFormat="1" ht="36" customHeight="1" spans="1:8">
      <c r="A115" s="31"/>
      <c r="B115" s="31"/>
      <c r="C115" s="20" t="s">
        <v>164</v>
      </c>
      <c r="D115" s="23" t="s">
        <v>62</v>
      </c>
      <c r="E115" s="12">
        <v>100</v>
      </c>
      <c r="F115" s="12">
        <v>2150299</v>
      </c>
      <c r="G115" s="12">
        <v>507</v>
      </c>
      <c r="H115" s="12"/>
    </row>
    <row r="116" s="2" customFormat="1" ht="36" customHeight="1" spans="1:8">
      <c r="A116" s="31"/>
      <c r="B116" s="31"/>
      <c r="C116" s="20" t="s">
        <v>165</v>
      </c>
      <c r="D116" s="23" t="s">
        <v>64</v>
      </c>
      <c r="E116" s="12">
        <v>100</v>
      </c>
      <c r="F116" s="12">
        <v>2150299</v>
      </c>
      <c r="G116" s="12">
        <v>507</v>
      </c>
      <c r="H116" s="12"/>
    </row>
    <row r="117" s="2" customFormat="1" ht="36" customHeight="1" spans="1:8">
      <c r="A117" s="31"/>
      <c r="B117" s="30"/>
      <c r="C117" s="20" t="s">
        <v>166</v>
      </c>
      <c r="D117" s="23" t="s">
        <v>73</v>
      </c>
      <c r="E117" s="12">
        <v>500</v>
      </c>
      <c r="F117" s="12">
        <v>2150299</v>
      </c>
      <c r="G117" s="12">
        <v>507</v>
      </c>
      <c r="H117" s="12"/>
    </row>
    <row r="118" s="2" customFormat="1" ht="36" customHeight="1" spans="1:8">
      <c r="A118" s="31"/>
      <c r="B118" s="31" t="s">
        <v>167</v>
      </c>
      <c r="C118" s="21" t="s">
        <v>168</v>
      </c>
      <c r="D118" s="22"/>
      <c r="E118" s="18">
        <v>100</v>
      </c>
      <c r="F118" s="12"/>
      <c r="G118" s="12"/>
      <c r="H118" s="12"/>
    </row>
    <row r="119" s="2" customFormat="1" ht="36" customHeight="1" spans="1:8">
      <c r="A119" s="30"/>
      <c r="B119" s="30"/>
      <c r="C119" s="20" t="s">
        <v>169</v>
      </c>
      <c r="D119" s="32" t="s">
        <v>95</v>
      </c>
      <c r="E119" s="12">
        <v>100</v>
      </c>
      <c r="F119" s="12">
        <v>2150299</v>
      </c>
      <c r="G119" s="12">
        <v>507</v>
      </c>
      <c r="H119" s="12"/>
    </row>
    <row r="120" s="2" customFormat="1" ht="36" customHeight="1" spans="1:8">
      <c r="A120" s="27" t="s">
        <v>170</v>
      </c>
      <c r="B120" s="12" t="s">
        <v>171</v>
      </c>
      <c r="C120" s="21"/>
      <c r="D120" s="22"/>
      <c r="E120" s="18">
        <f>SUM(E121:E122)</f>
        <v>200</v>
      </c>
      <c r="F120" s="12"/>
      <c r="G120" s="12"/>
      <c r="H120" s="12"/>
    </row>
    <row r="121" s="2" customFormat="1" ht="36" customHeight="1" spans="1:8">
      <c r="A121" s="31"/>
      <c r="B121" s="31" t="s">
        <v>172</v>
      </c>
      <c r="C121" s="20" t="s">
        <v>173</v>
      </c>
      <c r="D121" s="23" t="s">
        <v>62</v>
      </c>
      <c r="E121" s="12">
        <v>100</v>
      </c>
      <c r="F121" s="12">
        <v>2150299</v>
      </c>
      <c r="G121" s="12">
        <v>507</v>
      </c>
      <c r="H121" s="12"/>
    </row>
    <row r="122" s="2" customFormat="1" ht="36" customHeight="1" spans="1:8">
      <c r="A122" s="30"/>
      <c r="B122" s="30"/>
      <c r="C122" s="20" t="s">
        <v>174</v>
      </c>
      <c r="D122" s="23" t="s">
        <v>73</v>
      </c>
      <c r="E122" s="12">
        <v>100</v>
      </c>
      <c r="F122" s="12">
        <v>2150299</v>
      </c>
      <c r="G122" s="12">
        <v>507</v>
      </c>
      <c r="H122" s="12"/>
    </row>
  </sheetData>
  <autoFilter xmlns:etc="http://www.wps.cn/officeDocument/2017/etCustomData" ref="A3:H122" etc:filterBottomFollowUsedRange="0">
    <extLst/>
  </autoFilter>
  <mergeCells count="93">
    <mergeCell ref="A1:H1"/>
    <mergeCell ref="F2:H2"/>
    <mergeCell ref="A4:D4"/>
    <mergeCell ref="B5:D5"/>
    <mergeCell ref="C6:D6"/>
    <mergeCell ref="C37:D37"/>
    <mergeCell ref="C39:D39"/>
    <mergeCell ref="B41:D41"/>
    <mergeCell ref="C42:D42"/>
    <mergeCell ref="C44:D44"/>
    <mergeCell ref="B46:D46"/>
    <mergeCell ref="C47:D47"/>
    <mergeCell ref="B51:D51"/>
    <mergeCell ref="C52:D52"/>
    <mergeCell ref="C55:D55"/>
    <mergeCell ref="C57:D57"/>
    <mergeCell ref="B59:D59"/>
    <mergeCell ref="C60:D60"/>
    <mergeCell ref="B63:D63"/>
    <mergeCell ref="C64:D64"/>
    <mergeCell ref="C70:D70"/>
    <mergeCell ref="B72:D72"/>
    <mergeCell ref="C73:D73"/>
    <mergeCell ref="C76:D76"/>
    <mergeCell ref="C78:D78"/>
    <mergeCell ref="B80:D80"/>
    <mergeCell ref="C81:D81"/>
    <mergeCell ref="C84:D84"/>
    <mergeCell ref="C86:D86"/>
    <mergeCell ref="B88:D88"/>
    <mergeCell ref="C89:D89"/>
    <mergeCell ref="C93:D93"/>
    <mergeCell ref="C95:D95"/>
    <mergeCell ref="B97:D97"/>
    <mergeCell ref="C98:D98"/>
    <mergeCell ref="C101:D101"/>
    <mergeCell ref="C103:D103"/>
    <mergeCell ref="C105:D105"/>
    <mergeCell ref="B107:D107"/>
    <mergeCell ref="C108:D108"/>
    <mergeCell ref="C111:D111"/>
    <mergeCell ref="B113:D113"/>
    <mergeCell ref="C114:D114"/>
    <mergeCell ref="C118:D118"/>
    <mergeCell ref="B120:D120"/>
    <mergeCell ref="A2:A3"/>
    <mergeCell ref="A5:A40"/>
    <mergeCell ref="A41:A45"/>
    <mergeCell ref="A46:A50"/>
    <mergeCell ref="A51:A58"/>
    <mergeCell ref="A59:A62"/>
    <mergeCell ref="A63:A71"/>
    <mergeCell ref="A72:A79"/>
    <mergeCell ref="A80:A87"/>
    <mergeCell ref="A88:A96"/>
    <mergeCell ref="A97:A106"/>
    <mergeCell ref="A107:A112"/>
    <mergeCell ref="A113:A119"/>
    <mergeCell ref="A120:A122"/>
    <mergeCell ref="B2:B3"/>
    <mergeCell ref="B6:B36"/>
    <mergeCell ref="B37:B38"/>
    <mergeCell ref="B39:B40"/>
    <mergeCell ref="B42:B43"/>
    <mergeCell ref="B44:B45"/>
    <mergeCell ref="B47:B50"/>
    <mergeCell ref="B52:B54"/>
    <mergeCell ref="B55:B56"/>
    <mergeCell ref="B57:B58"/>
    <mergeCell ref="B60:B62"/>
    <mergeCell ref="B64:B69"/>
    <mergeCell ref="B70:B71"/>
    <mergeCell ref="B73:B75"/>
    <mergeCell ref="B76:B77"/>
    <mergeCell ref="B78:B79"/>
    <mergeCell ref="B81:B83"/>
    <mergeCell ref="B84:B85"/>
    <mergeCell ref="B86:B87"/>
    <mergeCell ref="B89:B92"/>
    <mergeCell ref="B93:B94"/>
    <mergeCell ref="B95:B96"/>
    <mergeCell ref="B98:B100"/>
    <mergeCell ref="B101:B102"/>
    <mergeCell ref="B103:B104"/>
    <mergeCell ref="B105:B106"/>
    <mergeCell ref="B108:B110"/>
    <mergeCell ref="B111:B112"/>
    <mergeCell ref="B114:B117"/>
    <mergeCell ref="B118:B119"/>
    <mergeCell ref="B121:B122"/>
    <mergeCell ref="C2:C3"/>
    <mergeCell ref="D2:D3"/>
    <mergeCell ref="E2:E3"/>
  </mergeCells>
  <printOptions horizontalCentered="1"/>
  <pageMargins left="0.748031496062992" right="0.15748031496063" top="0.47244094488189" bottom="0.354330708661417" header="0.354330708661417" footer="0.196850393700787"/>
  <pageSetup paperSize="9" orientation="landscape" horizontalDpi="300" verticalDpi="300"/>
  <headerFooter alignWithMargins="0" scaleWithDoc="0"/>
  <ignoredErrors>
    <ignoredError sqref="E114 E108 E98 E89 E81 E73 E64 E52 E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LEIMINJIE</cp:lastModifiedBy>
  <cp:revision>1</cp:revision>
  <dcterms:created xsi:type="dcterms:W3CDTF">2014-02-26T05:02:00Z</dcterms:created>
  <cp:lastPrinted>2021-05-09T00:35:00Z</cp:lastPrinted>
  <dcterms:modified xsi:type="dcterms:W3CDTF">2025-09-18T01:42:11Z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85C72D4E98304FE28BE023C05D5549E3_13</vt:lpwstr>
  </property>
</Properties>
</file>