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第一类" sheetId="1" r:id="rId1"/>
    <sheet name="第二类 " sheetId="2" r:id="rId2"/>
    <sheet name="第三类 " sheetId="3" r:id="rId3"/>
  </sheets>
  <definedNames>
    <definedName name="_xlnm.Print_Titles" localSheetId="2">'第三类 '!$3:$3</definedName>
    <definedName name="_xlnm.Print_Titles" localSheetId="1">'第二类 '!$3:$3</definedName>
    <definedName name="_xlnm.Print_Titles" localSheetId="0">'第一类'!$3:$3</definedName>
  </definedNames>
  <calcPr fullCalcOnLoad="1"/>
</workbook>
</file>

<file path=xl/sharedStrings.xml><?xml version="1.0" encoding="utf-8"?>
<sst xmlns="http://schemas.openxmlformats.org/spreadsheetml/2006/main" count="564" uniqueCount="248">
  <si>
    <t>附件1</t>
  </si>
  <si>
    <t>湖南省2024年新能源汽车推广应用中央补助资金地方公示车辆信息表（第一类）</t>
  </si>
  <si>
    <t>年度</t>
  </si>
  <si>
    <t>序号</t>
  </si>
  <si>
    <t>车辆生产企业</t>
  </si>
  <si>
    <t>车辆型号</t>
  </si>
  <si>
    <t>企业申报新能源汽车（辆）</t>
  </si>
  <si>
    <t>企业申请补助资金（万元）</t>
  </si>
  <si>
    <t>地方推荐申报新能源汽车（辆）</t>
  </si>
  <si>
    <t>地方推荐申请补助资金（万元）</t>
  </si>
  <si>
    <t>备注</t>
  </si>
  <si>
    <t>总计</t>
  </si>
  <si>
    <t>2021年</t>
  </si>
  <si>
    <t>合计</t>
  </si>
  <si>
    <t>三一汽车制造有限公司</t>
  </si>
  <si>
    <t>小计</t>
  </si>
  <si>
    <t>SYM3311ZZX1BEV</t>
  </si>
  <si>
    <t>SYM42503Q1BEV</t>
  </si>
  <si>
    <t>SYM42503Q1BEV1</t>
  </si>
  <si>
    <t>SYM42503S1SEV</t>
  </si>
  <si>
    <t>SYM42503S1SEV2</t>
  </si>
  <si>
    <t>SYM5310GJB3BEV</t>
  </si>
  <si>
    <t>SYM5310GJB5BEV</t>
  </si>
  <si>
    <t>SYM5311GJB2BEV</t>
  </si>
  <si>
    <t>比亚迪汽车工业有限公司长沙分公司</t>
  </si>
  <si>
    <t>BYD3310EL9BEV</t>
  </si>
  <si>
    <t>BYD4180C3EV1</t>
  </si>
  <si>
    <t>BYD4260C3EV1</t>
  </si>
  <si>
    <t>BYD5030XXYEV1</t>
  </si>
  <si>
    <t>BYD5041XXYBEV1</t>
  </si>
  <si>
    <t>BYD6101LGEV5</t>
  </si>
  <si>
    <t>BYD6110C4EV1</t>
  </si>
  <si>
    <t>BYD6110HLEV2</t>
  </si>
  <si>
    <t>BYD6122B2EV2</t>
  </si>
  <si>
    <t>BYD6122B3EV3</t>
  </si>
  <si>
    <t>BYD6660B3EV2</t>
  </si>
  <si>
    <t>BYD6710HLEV3</t>
  </si>
  <si>
    <t>BYD6710HLEV4</t>
  </si>
  <si>
    <t>BYD6810B3EV2</t>
  </si>
  <si>
    <t>BYD6811HZEV</t>
  </si>
  <si>
    <t>BYD6900HLEV2</t>
  </si>
  <si>
    <t>BYD6450VBEV1</t>
  </si>
  <si>
    <t>BYD6450VBEV2</t>
  </si>
  <si>
    <t>BYD6470MT6HEV2</t>
  </si>
  <si>
    <t>BYD6470MT6HEV4</t>
  </si>
  <si>
    <t>BYD7001BEV1</t>
  </si>
  <si>
    <t>BYD7002BEV10</t>
  </si>
  <si>
    <t>BYD7002BEV2</t>
  </si>
  <si>
    <t>BYD7002BEV3</t>
  </si>
  <si>
    <t>BYD7002BEV5</t>
  </si>
  <si>
    <t>BYD7002BEV6</t>
  </si>
  <si>
    <t>BYD7002BEV7</t>
  </si>
  <si>
    <t>BYD7002BEV8</t>
  </si>
  <si>
    <t>BYD7002BEV9</t>
  </si>
  <si>
    <t>BYD7002BEVA</t>
  </si>
  <si>
    <t>BYD7002BEVA10</t>
  </si>
  <si>
    <t>BYD7002BEVA11</t>
  </si>
  <si>
    <t>BYD7002BEVA2</t>
  </si>
  <si>
    <t>BYD7002BEVA3</t>
  </si>
  <si>
    <t>BYD7002BEVA6</t>
  </si>
  <si>
    <t>BYD7002BEVA7</t>
  </si>
  <si>
    <t>BYD7002BEVA9</t>
  </si>
  <si>
    <t>BYD7003BEV</t>
  </si>
  <si>
    <t>BYD7003BEV1</t>
  </si>
  <si>
    <t>BYD7003BEV10</t>
  </si>
  <si>
    <t>BYD7003BEV3</t>
  </si>
  <si>
    <t>BYD7003BEV4</t>
  </si>
  <si>
    <t>BYD7003BEV5</t>
  </si>
  <si>
    <t>BYD7003BEV8</t>
  </si>
  <si>
    <t>BYD7004BEV1</t>
  </si>
  <si>
    <t>BYD7004BEV2</t>
  </si>
  <si>
    <t>BYD7007BEV</t>
  </si>
  <si>
    <t>BYD7152WT6HEVB8</t>
  </si>
  <si>
    <t>中车时代电动汽车股份有限公司</t>
  </si>
  <si>
    <t>TEG5100ZYSASDBEV1</t>
  </si>
  <si>
    <t>TEG6110EV10</t>
  </si>
  <si>
    <t>里程未达2万公里，核减一台</t>
  </si>
  <si>
    <t>TEG5042XXYEV01</t>
  </si>
  <si>
    <t>TEG6803BEV03</t>
  </si>
  <si>
    <t>TEG5040TYHASDBEV1</t>
  </si>
  <si>
    <t>TEG5120TCAAEQBEV1</t>
  </si>
  <si>
    <t>TEG5180GQXADFBEV1</t>
  </si>
  <si>
    <t>TEG5180TDYADFBEV1</t>
  </si>
  <si>
    <t>TEG5180TXSADFBEV1</t>
  </si>
  <si>
    <t>TEG5180ZXXAZDBEV1</t>
  </si>
  <si>
    <t>TEG5180ZYSADFBEV1</t>
  </si>
  <si>
    <t>TEG6105BEV09</t>
  </si>
  <si>
    <t>TEG6105BEV13</t>
  </si>
  <si>
    <t>TEG6105BEV15</t>
  </si>
  <si>
    <t>TEG6105BEV21</t>
  </si>
  <si>
    <t>TEG6105BEV22</t>
  </si>
  <si>
    <t>TEG6110BEV06</t>
  </si>
  <si>
    <t>TEG6110EV11</t>
  </si>
  <si>
    <t>TEG6112BEV01</t>
  </si>
  <si>
    <t>TEG6129BEV15</t>
  </si>
  <si>
    <t>TEG6180BEV02</t>
  </si>
  <si>
    <t>TEG6660BEV04</t>
  </si>
  <si>
    <t>TEG6661BEV01</t>
  </si>
  <si>
    <t>TEG6803BEV02</t>
  </si>
  <si>
    <t>TEG6803BEV06</t>
  </si>
  <si>
    <t>TEG6853BEV05</t>
  </si>
  <si>
    <t>2022年</t>
  </si>
  <si>
    <t>SYM3251ZZX3BEV</t>
  </si>
  <si>
    <t>SYM3311ZZX6BEV</t>
  </si>
  <si>
    <t>SYM3311ZZX7BEV</t>
  </si>
  <si>
    <t>SYM3312ZZX2BEV</t>
  </si>
  <si>
    <t>SYM3312ZZX3BEV</t>
  </si>
  <si>
    <t>SYM3312ZZX4BEV</t>
  </si>
  <si>
    <t>SYM3314ZZX2BEV</t>
  </si>
  <si>
    <t>SYM42503S1BEV</t>
  </si>
  <si>
    <t>SYM42503S1BEV1</t>
  </si>
  <si>
    <t>SYM42503S1BEV2</t>
  </si>
  <si>
    <t>SYM42503S1SEV1</t>
  </si>
  <si>
    <t>SYM42503SWBEV</t>
  </si>
  <si>
    <t>SYM42503SWSEV1</t>
  </si>
  <si>
    <t>SYM5310GJB3BEV2</t>
  </si>
  <si>
    <t>SYM5310GJB5BEV4</t>
  </si>
  <si>
    <t>SYM5310GJB5BEV6</t>
  </si>
  <si>
    <t>SYM5310GJB6BEV</t>
  </si>
  <si>
    <t>SYM5311GJB1BEV</t>
  </si>
  <si>
    <t>SYM5311GJB3BEV</t>
  </si>
  <si>
    <t>SYM5316GJB1BEV</t>
  </si>
  <si>
    <t>BYD3310C2EV1</t>
  </si>
  <si>
    <t>BYD5040XXCEV1</t>
  </si>
  <si>
    <t>BYD6112HGEV</t>
  </si>
  <si>
    <t>BYD6601B2EV1</t>
  </si>
  <si>
    <t>BYD6810C4EV1</t>
  </si>
  <si>
    <t>BYD6450VBEV3</t>
  </si>
  <si>
    <t>BYD6470MT6HEV5</t>
  </si>
  <si>
    <t>BYD6490SBEV10</t>
  </si>
  <si>
    <t>BYD6490SBEV7</t>
  </si>
  <si>
    <t>BYD6490SBEV9</t>
  </si>
  <si>
    <t>BYD6490ST6HEV10</t>
  </si>
  <si>
    <t>BYD6490ST6HEV11</t>
  </si>
  <si>
    <t>BYD6490ST6HEV12</t>
  </si>
  <si>
    <t>BYD6490ST6HEV6</t>
  </si>
  <si>
    <t>BYD7003BEVA1</t>
  </si>
  <si>
    <t>BYD7152WT6HEVB9</t>
  </si>
  <si>
    <t>BYD7152WT6HEVC</t>
  </si>
  <si>
    <t>BYD7152WT6HEVC2</t>
  </si>
  <si>
    <t>BYD7152WT6HEVC3</t>
  </si>
  <si>
    <t>BYD7152WT6HEVC4</t>
  </si>
  <si>
    <t>BYD7152WT6HEVC5</t>
  </si>
  <si>
    <t>BYD7152WT6HEVC8</t>
  </si>
  <si>
    <t>BYD7152WT6HEVC9</t>
  </si>
  <si>
    <t>TEG6105BEV08</t>
  </si>
  <si>
    <t>TEG6105BEV11</t>
  </si>
  <si>
    <t>TEG6661BEV02</t>
  </si>
  <si>
    <t>TEG6853BEV03</t>
  </si>
  <si>
    <t>TEG6803BEV07</t>
  </si>
  <si>
    <t>TEG6853BEV04</t>
  </si>
  <si>
    <t>TEG6105BEV28</t>
  </si>
  <si>
    <t>TEG6125BEV09</t>
  </si>
  <si>
    <t>TEG6650BEV01</t>
  </si>
  <si>
    <t>TEG6800BEV02</t>
  </si>
  <si>
    <t>TEG6853BEV01</t>
  </si>
  <si>
    <t>TEG6853BEV06</t>
  </si>
  <si>
    <t>附件2</t>
  </si>
  <si>
    <t>湖南省2024年新能源汽车推广应用中央补助资金地方公示车辆信息表（第二类）</t>
  </si>
  <si>
    <t>2016年</t>
  </si>
  <si>
    <t>BYD5030XXYBEV1</t>
  </si>
  <si>
    <t>2017年</t>
  </si>
  <si>
    <t>长沙梅花汽车制造有限公司</t>
  </si>
  <si>
    <t>TX5040XXYBEV2</t>
  </si>
  <si>
    <t>TX6830BEV2</t>
  </si>
  <si>
    <t>TX6831BEV</t>
  </si>
  <si>
    <t>TX6831BEV1</t>
  </si>
  <si>
    <t>BYD6100LGEV4</t>
  </si>
  <si>
    <t>CK6100LGEV2</t>
  </si>
  <si>
    <t>TEG6110EV04</t>
  </si>
  <si>
    <t>TEG6110EV05</t>
  </si>
  <si>
    <t>TEG6820BEV03</t>
  </si>
  <si>
    <t>常德中车新能源汽车有限公司</t>
  </si>
  <si>
    <t>CKY6810BEVG</t>
  </si>
  <si>
    <t>2018年</t>
  </si>
  <si>
    <t>TX5040XXYBEV4</t>
  </si>
  <si>
    <t>TX5041XXYBEV</t>
  </si>
  <si>
    <t>TX6831BEV2</t>
  </si>
  <si>
    <t>广汽三菱汽车有限公司</t>
  </si>
  <si>
    <t>GMC6450ACHEV</t>
  </si>
  <si>
    <t>GMC6450BCHEV</t>
  </si>
  <si>
    <t>GMC6450CCHEV</t>
  </si>
  <si>
    <t>GMC7000BEV</t>
  </si>
  <si>
    <t>衡阳智电客车有限责任公司</t>
  </si>
  <si>
    <t>HYK6850GBEV</t>
  </si>
  <si>
    <t>湖南恒润汽车有限公司</t>
  </si>
  <si>
    <t>HRQ6350BEV</t>
  </si>
  <si>
    <t>CKY6801BEV02</t>
  </si>
  <si>
    <t>CKY6105BEVG</t>
  </si>
  <si>
    <t>2019年</t>
  </si>
  <si>
    <t>GMC7000CEV</t>
  </si>
  <si>
    <t>长沙中联重科环境产业有限公司</t>
  </si>
  <si>
    <t>ZBH5182GQXEQABEV</t>
  </si>
  <si>
    <t>ZBH5180TXSEQABEV</t>
  </si>
  <si>
    <t>BYD6710HLEV2</t>
  </si>
  <si>
    <t>2020年</t>
  </si>
  <si>
    <t>ZBH5182GQXLZBBEV</t>
  </si>
  <si>
    <t>ZBH5123TSLSABEV</t>
  </si>
  <si>
    <t>ZBH5180ZYSEQABEV</t>
  </si>
  <si>
    <t>ZBH5040TYHSHABEV</t>
  </si>
  <si>
    <t>ZBH5080XTYEQBEV</t>
  </si>
  <si>
    <t>ZBH5180TCAEQBEV</t>
  </si>
  <si>
    <t>ZBH5043TSLSHABEV</t>
  </si>
  <si>
    <t>HRQ6351BEV</t>
  </si>
  <si>
    <t>长沙普罗科环境装备有限责任公司</t>
  </si>
  <si>
    <t>BJ5063XTYEV-P1</t>
  </si>
  <si>
    <t>BJ5183TDYEV-P1</t>
  </si>
  <si>
    <t>ZBH5180ZLJCABEV</t>
  </si>
  <si>
    <t>ZBH5251ZXXBYBEV</t>
  </si>
  <si>
    <t>ZBH5121ZYSSHBEV</t>
  </si>
  <si>
    <t>ZBH5182GQXEQBBEV</t>
  </si>
  <si>
    <t>ZBH5120TXSSHBEV</t>
  </si>
  <si>
    <t>ZBH5320ZXXBYBEV</t>
  </si>
  <si>
    <t>ZBH5180TXSEQBBEV</t>
  </si>
  <si>
    <t>ZBH5070XTYBYBEV</t>
  </si>
  <si>
    <t>ZBH5101ZYSSHBEV</t>
  </si>
  <si>
    <t>ZBH5100TCASHABEV</t>
  </si>
  <si>
    <t>ZBH5070XTYJXBEV</t>
  </si>
  <si>
    <t>ZBH5182GQXEQPBEV</t>
  </si>
  <si>
    <t>HYK6801GBEV</t>
  </si>
  <si>
    <t>附件3</t>
  </si>
  <si>
    <t>湖南省2024年新能源汽车推广应用中央补助资金地方公示车辆信息表（第三类）</t>
  </si>
  <si>
    <t>湖南江南汽车制造有限公司</t>
  </si>
  <si>
    <t>JNJ7000EVA6</t>
  </si>
  <si>
    <t>JNJ7000EVX7</t>
  </si>
  <si>
    <t>JNJ7000EVX9</t>
  </si>
  <si>
    <t>JNJ7000EVX12</t>
  </si>
  <si>
    <t>JNJ7000EVX13</t>
  </si>
  <si>
    <t>JNJ7000EVX14</t>
  </si>
  <si>
    <t>JNJ7000EVX16</t>
  </si>
  <si>
    <t>JNJ7000EVX17</t>
  </si>
  <si>
    <t>JNJ7000EVX18</t>
  </si>
  <si>
    <t>JNJ7000EVX19</t>
  </si>
  <si>
    <t>JNJ7000EVA9</t>
  </si>
  <si>
    <t>TX6100BEV</t>
  </si>
  <si>
    <t>TX6100BEV1</t>
  </si>
  <si>
    <t>JNJ7000EVX20</t>
  </si>
  <si>
    <t>JNJ7000EVX21</t>
  </si>
  <si>
    <t>JNJ7000EVX25</t>
  </si>
  <si>
    <t>TX5040XXYBEV6</t>
  </si>
  <si>
    <t>BYD6440SBEV2</t>
  </si>
  <si>
    <t>BYD6470MBEV1</t>
  </si>
  <si>
    <t>BYD6470MTHEV1</t>
  </si>
  <si>
    <t>BYD7001BEV</t>
  </si>
  <si>
    <t>BYD7002BEV</t>
  </si>
  <si>
    <t>BYD7002BEV1</t>
  </si>
  <si>
    <t>TEG6802BEV09</t>
  </si>
  <si>
    <t>TEG6105BEV10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</si>
</sst>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color indexed="8"/>
      <name val="微软雅黑"/>
      <family val="0"/>
    </font>
    <font>
      <sz val="14"/>
      <name val="微软雅黑"/>
      <family val="0"/>
    </font>
    <font>
      <sz val="10"/>
      <color indexed="8"/>
      <name val="黑体"/>
      <family val="0"/>
    </font>
    <font>
      <sz val="10"/>
      <color indexed="63"/>
      <name val="黑体"/>
      <family val="0"/>
    </font>
    <font>
      <b/>
      <sz val="10"/>
      <color indexed="8"/>
      <name val="仿宋"/>
      <family val="0"/>
    </font>
    <font>
      <sz val="10"/>
      <color indexed="8"/>
      <name val="仿宋"/>
      <family val="0"/>
    </font>
    <font>
      <b/>
      <sz val="10"/>
      <color indexed="63"/>
      <name val="仿宋"/>
      <family val="0"/>
    </font>
    <font>
      <sz val="10"/>
      <color indexed="63"/>
      <name val="仿宋"/>
      <family val="0"/>
    </font>
    <font>
      <sz val="10"/>
      <name val="仿宋"/>
      <family val="0"/>
    </font>
    <font>
      <b/>
      <sz val="10"/>
      <color indexed="8"/>
      <name val="仿宋_GB2312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5700"/>
      <name val="Calibri"/>
      <family val="0"/>
    </font>
    <font>
      <sz val="10"/>
      <color theme="1"/>
      <name val="微软雅黑"/>
      <family val="0"/>
    </font>
    <font>
      <sz val="10"/>
      <color rgb="FF000000"/>
      <name val="黑体"/>
      <family val="0"/>
    </font>
    <font>
      <sz val="10"/>
      <color rgb="FF3B3B3B"/>
      <name val="黑体"/>
      <family val="0"/>
    </font>
    <font>
      <b/>
      <sz val="10"/>
      <color rgb="FF000000"/>
      <name val="仿宋"/>
      <family val="0"/>
    </font>
    <font>
      <sz val="10"/>
      <color rgb="FF000000"/>
      <name val="仿宋"/>
      <family val="0"/>
    </font>
    <font>
      <b/>
      <sz val="10"/>
      <color rgb="FF3B3B3B"/>
      <name val="仿宋"/>
      <family val="0"/>
    </font>
    <font>
      <sz val="10"/>
      <color rgb="FF3B3B3B"/>
      <name val="仿宋"/>
      <family val="0"/>
    </font>
    <font>
      <b/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>
      <alignment/>
      <protection/>
    </xf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46" fillId="0" borderId="9" applyNumberFormat="0" applyFill="0" applyAlignment="0" applyProtection="0"/>
    <xf numFmtId="0" fontId="31" fillId="26" borderId="0" applyNumberFormat="0" applyBorder="0" applyAlignment="0" applyProtection="0"/>
    <xf numFmtId="0" fontId="47" fillId="27" borderId="0" applyNumberFormat="0" applyBorder="0" applyAlignment="0" applyProtection="0"/>
    <xf numFmtId="0" fontId="32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2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vertical="center"/>
    </xf>
    <xf numFmtId="0" fontId="54" fillId="0" borderId="10" xfId="0" applyFont="1" applyBorder="1" applyAlignment="1">
      <alignment horizontal="justify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zoomScaleSheetLayoutView="100" workbookViewId="0" topLeftCell="A142">
      <selection activeCell="G4" sqref="G4"/>
    </sheetView>
  </sheetViews>
  <sheetFormatPr defaultColWidth="9.00390625" defaultRowHeight="14.25"/>
  <cols>
    <col min="1" max="1" width="3.375" style="0" customWidth="1"/>
    <col min="2" max="2" width="3.875" style="0" customWidth="1"/>
    <col min="3" max="3" width="4.875" style="0" customWidth="1"/>
    <col min="4" max="4" width="14.625" style="0" customWidth="1"/>
    <col min="6" max="6" width="11.50390625" style="0" bestFit="1" customWidth="1"/>
    <col min="8" max="8" width="11.50390625" style="0" bestFit="1" customWidth="1"/>
  </cols>
  <sheetData>
    <row r="1" spans="1:1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17"/>
      <c r="K1" s="17"/>
    </row>
    <row r="2" spans="1:11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18"/>
      <c r="K2" s="18"/>
    </row>
    <row r="3" spans="1:9" ht="36">
      <c r="A3" s="32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</row>
    <row r="4" spans="1:9" ht="14.25">
      <c r="A4" s="74" t="s">
        <v>11</v>
      </c>
      <c r="B4" s="74"/>
      <c r="C4" s="74"/>
      <c r="D4" s="74"/>
      <c r="E4" s="66">
        <f>SUM(E5,E91)</f>
        <v>28218</v>
      </c>
      <c r="F4" s="66">
        <f>SUM(F5,F91)</f>
        <v>41355.0639</v>
      </c>
      <c r="G4" s="66">
        <f>SUM(G5,G91)</f>
        <v>28217</v>
      </c>
      <c r="H4" s="66">
        <f>SUM(H5,H91)</f>
        <v>41347.4067</v>
      </c>
      <c r="I4" s="74"/>
    </row>
    <row r="5" spans="1:9" ht="14.25">
      <c r="A5" s="37" t="s">
        <v>12</v>
      </c>
      <c r="B5" s="38" t="s">
        <v>13</v>
      </c>
      <c r="C5" s="39"/>
      <c r="D5" s="39"/>
      <c r="E5" s="67">
        <f>SUM(E6,E15,E64)</f>
        <v>7622</v>
      </c>
      <c r="F5" s="67">
        <f>SUM(F6,F15,F64)</f>
        <v>12977.975100000001</v>
      </c>
      <c r="G5" s="67">
        <f>SUM(G6,G15,G64)</f>
        <v>7621</v>
      </c>
      <c r="H5" s="67">
        <f>SUM(H6,H15,H64)</f>
        <v>12970.3179</v>
      </c>
      <c r="I5" s="90"/>
    </row>
    <row r="6" spans="1:9" ht="14.25">
      <c r="A6" s="81"/>
      <c r="B6" s="82">
        <v>1</v>
      </c>
      <c r="C6" s="83" t="s">
        <v>14</v>
      </c>
      <c r="D6" s="38" t="s">
        <v>15</v>
      </c>
      <c r="E6" s="67">
        <f>SUM(E7:E14)</f>
        <v>118</v>
      </c>
      <c r="F6" s="67">
        <f>SUM(F7:F14)</f>
        <v>472</v>
      </c>
      <c r="G6" s="67">
        <f>SUM(G7:G14)</f>
        <v>118</v>
      </c>
      <c r="H6" s="67">
        <f>SUM(H7:H14)</f>
        <v>472</v>
      </c>
      <c r="I6" s="90"/>
    </row>
    <row r="7" spans="1:9" ht="14.25">
      <c r="A7" s="81"/>
      <c r="B7" s="82"/>
      <c r="C7" s="82"/>
      <c r="D7" s="44" t="s">
        <v>16</v>
      </c>
      <c r="E7" s="87">
        <v>2</v>
      </c>
      <c r="F7" s="87">
        <v>8</v>
      </c>
      <c r="G7" s="87">
        <v>2</v>
      </c>
      <c r="H7" s="87">
        <v>8</v>
      </c>
      <c r="I7" s="90"/>
    </row>
    <row r="8" spans="1:9" ht="14.25">
      <c r="A8" s="81"/>
      <c r="B8" s="82"/>
      <c r="C8" s="82"/>
      <c r="D8" s="44" t="s">
        <v>17</v>
      </c>
      <c r="E8" s="87">
        <v>22</v>
      </c>
      <c r="F8" s="87">
        <v>88</v>
      </c>
      <c r="G8" s="87">
        <v>22</v>
      </c>
      <c r="H8" s="87">
        <v>88</v>
      </c>
      <c r="I8" s="90"/>
    </row>
    <row r="9" spans="1:9" ht="14.25">
      <c r="A9" s="81"/>
      <c r="B9" s="82"/>
      <c r="C9" s="82"/>
      <c r="D9" s="44" t="s">
        <v>18</v>
      </c>
      <c r="E9" s="87">
        <v>6</v>
      </c>
      <c r="F9" s="87">
        <v>24</v>
      </c>
      <c r="G9" s="87">
        <v>6</v>
      </c>
      <c r="H9" s="87">
        <v>24</v>
      </c>
      <c r="I9" s="90"/>
    </row>
    <row r="10" spans="1:9" ht="14.25">
      <c r="A10" s="81"/>
      <c r="B10" s="82"/>
      <c r="C10" s="82"/>
      <c r="D10" s="44" t="s">
        <v>19</v>
      </c>
      <c r="E10" s="87">
        <v>4</v>
      </c>
      <c r="F10" s="87">
        <v>16</v>
      </c>
      <c r="G10" s="87">
        <v>4</v>
      </c>
      <c r="H10" s="87">
        <v>16</v>
      </c>
      <c r="I10" s="90"/>
    </row>
    <row r="11" spans="1:9" ht="14.25">
      <c r="A11" s="81"/>
      <c r="B11" s="82"/>
      <c r="C11" s="82"/>
      <c r="D11" s="44" t="s">
        <v>20</v>
      </c>
      <c r="E11" s="87">
        <v>1</v>
      </c>
      <c r="F11" s="87">
        <v>4</v>
      </c>
      <c r="G11" s="87">
        <v>1</v>
      </c>
      <c r="H11" s="87">
        <v>4</v>
      </c>
      <c r="I11" s="90"/>
    </row>
    <row r="12" spans="1:9" ht="14.25">
      <c r="A12" s="81"/>
      <c r="B12" s="82"/>
      <c r="C12" s="82"/>
      <c r="D12" s="44" t="s">
        <v>21</v>
      </c>
      <c r="E12" s="87">
        <v>59</v>
      </c>
      <c r="F12" s="87">
        <v>236</v>
      </c>
      <c r="G12" s="87">
        <v>59</v>
      </c>
      <c r="H12" s="87">
        <v>236</v>
      </c>
      <c r="I12" s="90"/>
    </row>
    <row r="13" spans="1:9" ht="14.25">
      <c r="A13" s="81"/>
      <c r="B13" s="82"/>
      <c r="C13" s="82"/>
      <c r="D13" s="44" t="s">
        <v>22</v>
      </c>
      <c r="E13" s="87">
        <v>6</v>
      </c>
      <c r="F13" s="87">
        <v>24</v>
      </c>
      <c r="G13" s="87">
        <v>6</v>
      </c>
      <c r="H13" s="87">
        <v>24</v>
      </c>
      <c r="I13" s="90"/>
    </row>
    <row r="14" spans="1:9" ht="14.25">
      <c r="A14" s="81"/>
      <c r="B14" s="82"/>
      <c r="C14" s="82"/>
      <c r="D14" s="44" t="s">
        <v>23</v>
      </c>
      <c r="E14" s="87">
        <v>18</v>
      </c>
      <c r="F14" s="87">
        <v>72</v>
      </c>
      <c r="G14" s="87">
        <v>18</v>
      </c>
      <c r="H14" s="87">
        <v>72</v>
      </c>
      <c r="I14" s="90"/>
    </row>
    <row r="15" spans="1:9" ht="14.25">
      <c r="A15" s="81"/>
      <c r="B15" s="81">
        <v>2</v>
      </c>
      <c r="C15" s="83" t="s">
        <v>24</v>
      </c>
      <c r="D15" s="84" t="s">
        <v>15</v>
      </c>
      <c r="E15" s="67">
        <f>SUM(E16:E63)</f>
        <v>7210</v>
      </c>
      <c r="F15" s="67">
        <f>SUM(F16:F63)</f>
        <v>10665.1105</v>
      </c>
      <c r="G15" s="67">
        <f>SUM(G16:G63)</f>
        <v>7210</v>
      </c>
      <c r="H15" s="67">
        <f>SUM(H16:H63)</f>
        <v>10665.1105</v>
      </c>
      <c r="I15" s="90"/>
    </row>
    <row r="16" spans="1:9" ht="14.25">
      <c r="A16" s="81"/>
      <c r="B16" s="81"/>
      <c r="C16" s="82"/>
      <c r="D16" s="44" t="s">
        <v>25</v>
      </c>
      <c r="E16" s="87">
        <v>4</v>
      </c>
      <c r="F16" s="87">
        <v>18.85</v>
      </c>
      <c r="G16" s="87">
        <v>4</v>
      </c>
      <c r="H16" s="87">
        <v>18.85</v>
      </c>
      <c r="I16" s="90"/>
    </row>
    <row r="17" spans="1:9" ht="14.25">
      <c r="A17" s="81"/>
      <c r="B17" s="81"/>
      <c r="C17" s="82"/>
      <c r="D17" s="44" t="s">
        <v>26</v>
      </c>
      <c r="E17" s="87">
        <v>6</v>
      </c>
      <c r="F17" s="87">
        <v>29.7</v>
      </c>
      <c r="G17" s="87">
        <v>6</v>
      </c>
      <c r="H17" s="87">
        <v>29.7</v>
      </c>
      <c r="I17" s="90"/>
    </row>
    <row r="18" spans="1:9" ht="14.25">
      <c r="A18" s="81"/>
      <c r="B18" s="81"/>
      <c r="C18" s="82"/>
      <c r="D18" s="44" t="s">
        <v>27</v>
      </c>
      <c r="E18" s="87">
        <v>3</v>
      </c>
      <c r="F18" s="87">
        <v>14.85</v>
      </c>
      <c r="G18" s="87">
        <v>3</v>
      </c>
      <c r="H18" s="87">
        <v>14.85</v>
      </c>
      <c r="I18" s="90"/>
    </row>
    <row r="19" spans="1:9" ht="14.25">
      <c r="A19" s="81"/>
      <c r="B19" s="81"/>
      <c r="C19" s="82"/>
      <c r="D19" s="44" t="s">
        <v>28</v>
      </c>
      <c r="E19" s="87">
        <v>32</v>
      </c>
      <c r="F19" s="87">
        <v>38.32</v>
      </c>
      <c r="G19" s="87">
        <v>32</v>
      </c>
      <c r="H19" s="87">
        <v>38.32</v>
      </c>
      <c r="I19" s="90"/>
    </row>
    <row r="20" spans="1:9" ht="14.25">
      <c r="A20" s="81"/>
      <c r="B20" s="81"/>
      <c r="C20" s="82"/>
      <c r="D20" s="44" t="s">
        <v>29</v>
      </c>
      <c r="E20" s="87">
        <v>17</v>
      </c>
      <c r="F20" s="87">
        <v>40.1625</v>
      </c>
      <c r="G20" s="87">
        <v>17</v>
      </c>
      <c r="H20" s="87">
        <v>40.1625</v>
      </c>
      <c r="I20" s="90"/>
    </row>
    <row r="21" spans="1:9" ht="14.25">
      <c r="A21" s="81"/>
      <c r="B21" s="81"/>
      <c r="C21" s="82"/>
      <c r="D21" s="44" t="s">
        <v>30</v>
      </c>
      <c r="E21" s="87">
        <v>150</v>
      </c>
      <c r="F21" s="87">
        <v>1215</v>
      </c>
      <c r="G21" s="87">
        <v>150</v>
      </c>
      <c r="H21" s="87">
        <v>1215</v>
      </c>
      <c r="I21" s="90"/>
    </row>
    <row r="22" spans="1:9" ht="14.25">
      <c r="A22" s="81"/>
      <c r="B22" s="81"/>
      <c r="C22" s="82"/>
      <c r="D22" s="44" t="s">
        <v>31</v>
      </c>
      <c r="E22" s="87">
        <v>2</v>
      </c>
      <c r="F22" s="87">
        <v>14.216</v>
      </c>
      <c r="G22" s="87">
        <v>2</v>
      </c>
      <c r="H22" s="87">
        <v>14.216</v>
      </c>
      <c r="I22" s="90"/>
    </row>
    <row r="23" spans="1:9" ht="14.25">
      <c r="A23" s="81"/>
      <c r="B23" s="81"/>
      <c r="C23" s="82"/>
      <c r="D23" s="44" t="s">
        <v>32</v>
      </c>
      <c r="E23" s="87">
        <v>5</v>
      </c>
      <c r="F23" s="87">
        <v>36</v>
      </c>
      <c r="G23" s="87">
        <v>5</v>
      </c>
      <c r="H23" s="87">
        <v>36</v>
      </c>
      <c r="I23" s="90"/>
    </row>
    <row r="24" spans="1:9" ht="14.25">
      <c r="A24" s="81"/>
      <c r="B24" s="81"/>
      <c r="C24" s="82"/>
      <c r="D24" s="44" t="s">
        <v>33</v>
      </c>
      <c r="E24" s="87">
        <v>120</v>
      </c>
      <c r="F24" s="87">
        <v>777.6</v>
      </c>
      <c r="G24" s="87">
        <v>120</v>
      </c>
      <c r="H24" s="87">
        <v>777.6</v>
      </c>
      <c r="I24" s="90"/>
    </row>
    <row r="25" spans="1:9" ht="14.25">
      <c r="A25" s="81"/>
      <c r="B25" s="81"/>
      <c r="C25" s="82"/>
      <c r="D25" s="44" t="s">
        <v>34</v>
      </c>
      <c r="E25" s="87">
        <v>7</v>
      </c>
      <c r="F25" s="87">
        <v>51.03</v>
      </c>
      <c r="G25" s="87">
        <v>7</v>
      </c>
      <c r="H25" s="87">
        <v>51.03</v>
      </c>
      <c r="I25" s="90"/>
    </row>
    <row r="26" spans="1:9" ht="14.25">
      <c r="A26" s="81"/>
      <c r="B26" s="81"/>
      <c r="C26" s="82"/>
      <c r="D26" s="44" t="s">
        <v>35</v>
      </c>
      <c r="E26" s="87">
        <v>1</v>
      </c>
      <c r="F26" s="87">
        <v>2.25</v>
      </c>
      <c r="G26" s="87">
        <v>1</v>
      </c>
      <c r="H26" s="87">
        <v>2.25</v>
      </c>
      <c r="I26" s="90"/>
    </row>
    <row r="27" spans="1:9" ht="14.25">
      <c r="A27" s="81"/>
      <c r="B27" s="81"/>
      <c r="C27" s="82"/>
      <c r="D27" s="44" t="s">
        <v>36</v>
      </c>
      <c r="E27" s="87">
        <v>3</v>
      </c>
      <c r="F27" s="87">
        <v>5.4</v>
      </c>
      <c r="G27" s="87">
        <v>3</v>
      </c>
      <c r="H27" s="87">
        <v>5.4</v>
      </c>
      <c r="I27" s="90"/>
    </row>
    <row r="28" spans="1:9" ht="14.25">
      <c r="A28" s="81"/>
      <c r="B28" s="81"/>
      <c r="C28" s="82"/>
      <c r="D28" s="44" t="s">
        <v>37</v>
      </c>
      <c r="E28" s="87">
        <v>3</v>
      </c>
      <c r="F28" s="87">
        <v>5.4</v>
      </c>
      <c r="G28" s="87">
        <v>3</v>
      </c>
      <c r="H28" s="87">
        <v>5.4</v>
      </c>
      <c r="I28" s="90"/>
    </row>
    <row r="29" spans="1:9" ht="14.25">
      <c r="A29" s="81"/>
      <c r="B29" s="81"/>
      <c r="C29" s="82"/>
      <c r="D29" s="44" t="s">
        <v>38</v>
      </c>
      <c r="E29" s="87">
        <v>155</v>
      </c>
      <c r="F29" s="87">
        <v>767.25</v>
      </c>
      <c r="G29" s="87">
        <v>155</v>
      </c>
      <c r="H29" s="87">
        <v>767.25</v>
      </c>
      <c r="I29" s="90"/>
    </row>
    <row r="30" spans="1:9" ht="14.25">
      <c r="A30" s="81"/>
      <c r="B30" s="81"/>
      <c r="C30" s="82"/>
      <c r="D30" s="44" t="s">
        <v>39</v>
      </c>
      <c r="E30" s="87">
        <v>1</v>
      </c>
      <c r="F30" s="87">
        <v>4.95</v>
      </c>
      <c r="G30" s="87">
        <v>1</v>
      </c>
      <c r="H30" s="87">
        <v>4.95</v>
      </c>
      <c r="I30" s="90"/>
    </row>
    <row r="31" spans="1:9" ht="14.25">
      <c r="A31" s="81"/>
      <c r="B31" s="81"/>
      <c r="C31" s="82"/>
      <c r="D31" s="44" t="s">
        <v>40</v>
      </c>
      <c r="E31" s="87">
        <v>7</v>
      </c>
      <c r="F31" s="87">
        <v>30.8</v>
      </c>
      <c r="G31" s="87">
        <v>7</v>
      </c>
      <c r="H31" s="87">
        <v>30.8</v>
      </c>
      <c r="I31" s="90"/>
    </row>
    <row r="32" spans="1:9" ht="14.25">
      <c r="A32" s="81"/>
      <c r="B32" s="81"/>
      <c r="C32" s="82"/>
      <c r="D32" s="85" t="s">
        <v>41</v>
      </c>
      <c r="E32" s="88">
        <v>1</v>
      </c>
      <c r="F32" s="88">
        <v>1.0206</v>
      </c>
      <c r="G32" s="87">
        <v>1</v>
      </c>
      <c r="H32" s="87">
        <v>1.0206</v>
      </c>
      <c r="I32" s="90"/>
    </row>
    <row r="33" spans="1:9" ht="14.25">
      <c r="A33" s="81"/>
      <c r="B33" s="81"/>
      <c r="C33" s="82"/>
      <c r="D33" s="85" t="s">
        <v>42</v>
      </c>
      <c r="E33" s="88">
        <v>21</v>
      </c>
      <c r="F33" s="88">
        <v>19.4166</v>
      </c>
      <c r="G33" s="87">
        <v>21</v>
      </c>
      <c r="H33" s="87">
        <v>19.4166</v>
      </c>
      <c r="I33" s="90"/>
    </row>
    <row r="34" spans="1:9" ht="14.25">
      <c r="A34" s="81"/>
      <c r="B34" s="81"/>
      <c r="C34" s="82"/>
      <c r="D34" s="85" t="s">
        <v>43</v>
      </c>
      <c r="E34" s="88">
        <v>18</v>
      </c>
      <c r="F34" s="88">
        <v>8.568</v>
      </c>
      <c r="G34" s="87">
        <v>18</v>
      </c>
      <c r="H34" s="87">
        <v>8.568</v>
      </c>
      <c r="I34" s="90"/>
    </row>
    <row r="35" spans="1:9" ht="14.25">
      <c r="A35" s="81"/>
      <c r="B35" s="81"/>
      <c r="C35" s="82"/>
      <c r="D35" s="85" t="s">
        <v>44</v>
      </c>
      <c r="E35" s="88">
        <v>50</v>
      </c>
      <c r="F35" s="88">
        <v>24.108</v>
      </c>
      <c r="G35" s="87">
        <v>50</v>
      </c>
      <c r="H35" s="87">
        <v>24.108</v>
      </c>
      <c r="I35" s="90"/>
    </row>
    <row r="36" spans="1:9" ht="14.25">
      <c r="A36" s="81"/>
      <c r="B36" s="81"/>
      <c r="C36" s="82"/>
      <c r="D36" s="85" t="s">
        <v>45</v>
      </c>
      <c r="E36" s="88">
        <v>10</v>
      </c>
      <c r="F36" s="88">
        <v>9.016</v>
      </c>
      <c r="G36" s="87">
        <v>10</v>
      </c>
      <c r="H36" s="87">
        <v>9.016</v>
      </c>
      <c r="I36" s="90"/>
    </row>
    <row r="37" spans="1:9" ht="14.25">
      <c r="A37" s="81"/>
      <c r="B37" s="81"/>
      <c r="C37" s="82"/>
      <c r="D37" s="85" t="s">
        <v>46</v>
      </c>
      <c r="E37" s="88">
        <v>19</v>
      </c>
      <c r="F37" s="88">
        <v>17.1171</v>
      </c>
      <c r="G37" s="87">
        <v>19</v>
      </c>
      <c r="H37" s="87">
        <v>17.1171</v>
      </c>
      <c r="I37" s="90"/>
    </row>
    <row r="38" spans="1:9" ht="14.25">
      <c r="A38" s="81"/>
      <c r="B38" s="81"/>
      <c r="C38" s="82"/>
      <c r="D38" s="85" t="s">
        <v>47</v>
      </c>
      <c r="E38" s="88">
        <v>9</v>
      </c>
      <c r="F38" s="88">
        <v>9.504</v>
      </c>
      <c r="G38" s="87">
        <v>9</v>
      </c>
      <c r="H38" s="87">
        <v>9.504</v>
      </c>
      <c r="I38" s="90"/>
    </row>
    <row r="39" spans="1:9" ht="14.25">
      <c r="A39" s="81"/>
      <c r="B39" s="81"/>
      <c r="C39" s="82"/>
      <c r="D39" s="85" t="s">
        <v>48</v>
      </c>
      <c r="E39" s="88">
        <v>4</v>
      </c>
      <c r="F39" s="88">
        <v>5.76</v>
      </c>
      <c r="G39" s="87">
        <v>4</v>
      </c>
      <c r="H39" s="87">
        <v>5.76</v>
      </c>
      <c r="I39" s="90"/>
    </row>
    <row r="40" spans="1:9" ht="14.25">
      <c r="A40" s="81"/>
      <c r="B40" s="81"/>
      <c r="C40" s="82"/>
      <c r="D40" s="85" t="s">
        <v>49</v>
      </c>
      <c r="E40" s="88">
        <v>45</v>
      </c>
      <c r="F40" s="88">
        <v>41.34</v>
      </c>
      <c r="G40" s="87">
        <v>45</v>
      </c>
      <c r="H40" s="87">
        <v>41.34</v>
      </c>
      <c r="I40" s="90"/>
    </row>
    <row r="41" spans="1:9" ht="14.25">
      <c r="A41" s="81"/>
      <c r="B41" s="81"/>
      <c r="C41" s="82"/>
      <c r="D41" s="85" t="s">
        <v>50</v>
      </c>
      <c r="E41" s="88">
        <v>62</v>
      </c>
      <c r="F41" s="88">
        <v>78.12</v>
      </c>
      <c r="G41" s="87">
        <v>62</v>
      </c>
      <c r="H41" s="87">
        <v>78.12</v>
      </c>
      <c r="I41" s="90"/>
    </row>
    <row r="42" spans="1:9" ht="14.25">
      <c r="A42" s="81"/>
      <c r="B42" s="81"/>
      <c r="C42" s="82"/>
      <c r="D42" s="85" t="s">
        <v>51</v>
      </c>
      <c r="E42" s="88">
        <v>14</v>
      </c>
      <c r="F42" s="88">
        <v>19.26</v>
      </c>
      <c r="G42" s="87">
        <v>14</v>
      </c>
      <c r="H42" s="87">
        <v>19.26</v>
      </c>
      <c r="I42" s="90"/>
    </row>
    <row r="43" spans="1:9" ht="14.25">
      <c r="A43" s="81"/>
      <c r="B43" s="81"/>
      <c r="C43" s="82"/>
      <c r="D43" s="85" t="s">
        <v>52</v>
      </c>
      <c r="E43" s="88">
        <v>740</v>
      </c>
      <c r="F43" s="88">
        <v>822.6136</v>
      </c>
      <c r="G43" s="87">
        <v>740</v>
      </c>
      <c r="H43" s="87">
        <v>822.6136</v>
      </c>
      <c r="I43" s="90"/>
    </row>
    <row r="44" spans="1:9" ht="14.25">
      <c r="A44" s="81"/>
      <c r="B44" s="81"/>
      <c r="C44" s="82"/>
      <c r="D44" s="85" t="s">
        <v>53</v>
      </c>
      <c r="E44" s="88">
        <v>26</v>
      </c>
      <c r="F44" s="88">
        <v>34.2117</v>
      </c>
      <c r="G44" s="87">
        <v>26</v>
      </c>
      <c r="H44" s="87">
        <v>34.2117</v>
      </c>
      <c r="I44" s="90"/>
    </row>
    <row r="45" spans="1:9" ht="14.25">
      <c r="A45" s="81"/>
      <c r="B45" s="81"/>
      <c r="C45" s="82"/>
      <c r="D45" s="85" t="s">
        <v>54</v>
      </c>
      <c r="E45" s="88">
        <v>7</v>
      </c>
      <c r="F45" s="88">
        <v>6.818</v>
      </c>
      <c r="G45" s="87">
        <v>7</v>
      </c>
      <c r="H45" s="87">
        <v>6.818</v>
      </c>
      <c r="I45" s="90"/>
    </row>
    <row r="46" spans="1:9" ht="14.25">
      <c r="A46" s="81"/>
      <c r="B46" s="81"/>
      <c r="C46" s="82"/>
      <c r="D46" s="85" t="s">
        <v>55</v>
      </c>
      <c r="E46" s="88">
        <v>18</v>
      </c>
      <c r="F46" s="88">
        <v>15.093</v>
      </c>
      <c r="G46" s="87">
        <v>18</v>
      </c>
      <c r="H46" s="87">
        <v>15.093</v>
      </c>
      <c r="I46" s="90"/>
    </row>
    <row r="47" spans="1:9" ht="14.25">
      <c r="A47" s="81"/>
      <c r="B47" s="81"/>
      <c r="C47" s="82"/>
      <c r="D47" s="85" t="s">
        <v>56</v>
      </c>
      <c r="E47" s="88">
        <v>11</v>
      </c>
      <c r="F47" s="88">
        <v>9.009</v>
      </c>
      <c r="G47" s="87">
        <v>11</v>
      </c>
      <c r="H47" s="87">
        <v>9.009</v>
      </c>
      <c r="I47" s="90"/>
    </row>
    <row r="48" spans="1:9" ht="14.25">
      <c r="A48" s="81"/>
      <c r="B48" s="81"/>
      <c r="C48" s="82"/>
      <c r="D48" s="85" t="s">
        <v>57</v>
      </c>
      <c r="E48" s="88">
        <v>2</v>
      </c>
      <c r="F48" s="88">
        <v>2.268</v>
      </c>
      <c r="G48" s="87">
        <v>2</v>
      </c>
      <c r="H48" s="87">
        <v>2.268</v>
      </c>
      <c r="I48" s="90"/>
    </row>
    <row r="49" spans="1:9" ht="14.25">
      <c r="A49" s="81"/>
      <c r="B49" s="81"/>
      <c r="C49" s="82"/>
      <c r="D49" s="85" t="s">
        <v>58</v>
      </c>
      <c r="E49" s="88">
        <v>366</v>
      </c>
      <c r="F49" s="88">
        <v>369.18</v>
      </c>
      <c r="G49" s="87">
        <v>366</v>
      </c>
      <c r="H49" s="87">
        <v>369.18</v>
      </c>
      <c r="I49" s="90"/>
    </row>
    <row r="50" spans="1:9" ht="14.25">
      <c r="A50" s="81"/>
      <c r="B50" s="81"/>
      <c r="C50" s="82"/>
      <c r="D50" s="85" t="s">
        <v>59</v>
      </c>
      <c r="E50" s="88">
        <v>9</v>
      </c>
      <c r="F50" s="88">
        <v>11.34</v>
      </c>
      <c r="G50" s="87">
        <v>9</v>
      </c>
      <c r="H50" s="87">
        <v>11.34</v>
      </c>
      <c r="I50" s="90"/>
    </row>
    <row r="51" spans="1:9" ht="14.25">
      <c r="A51" s="81"/>
      <c r="B51" s="81"/>
      <c r="C51" s="82"/>
      <c r="D51" s="85" t="s">
        <v>60</v>
      </c>
      <c r="E51" s="88">
        <v>102</v>
      </c>
      <c r="F51" s="88">
        <v>133.11</v>
      </c>
      <c r="G51" s="87">
        <v>102</v>
      </c>
      <c r="H51" s="87">
        <v>133.11</v>
      </c>
      <c r="I51" s="90"/>
    </row>
    <row r="52" spans="1:9" ht="14.25">
      <c r="A52" s="81"/>
      <c r="B52" s="81"/>
      <c r="C52" s="82"/>
      <c r="D52" s="85" t="s">
        <v>61</v>
      </c>
      <c r="E52" s="88">
        <v>382</v>
      </c>
      <c r="F52" s="88">
        <v>461.3119</v>
      </c>
      <c r="G52" s="87">
        <v>382</v>
      </c>
      <c r="H52" s="87">
        <v>461.3119</v>
      </c>
      <c r="I52" s="90"/>
    </row>
    <row r="53" spans="1:9" ht="14.25">
      <c r="A53" s="81"/>
      <c r="B53" s="81"/>
      <c r="C53" s="82"/>
      <c r="D53" s="85" t="s">
        <v>62</v>
      </c>
      <c r="E53" s="88">
        <v>1</v>
      </c>
      <c r="F53" s="88">
        <v>0.819</v>
      </c>
      <c r="G53" s="87">
        <v>1</v>
      </c>
      <c r="H53" s="87">
        <v>0.819</v>
      </c>
      <c r="I53" s="90"/>
    </row>
    <row r="54" spans="1:9" ht="14.25">
      <c r="A54" s="81"/>
      <c r="B54" s="81"/>
      <c r="C54" s="82"/>
      <c r="D54" s="85" t="s">
        <v>63</v>
      </c>
      <c r="E54" s="88">
        <v>1</v>
      </c>
      <c r="F54" s="88">
        <v>0.91</v>
      </c>
      <c r="G54" s="87">
        <v>1</v>
      </c>
      <c r="H54" s="87">
        <v>0.91</v>
      </c>
      <c r="I54" s="90"/>
    </row>
    <row r="55" spans="1:9" ht="14.25">
      <c r="A55" s="81"/>
      <c r="B55" s="81"/>
      <c r="C55" s="82"/>
      <c r="D55" s="85" t="s">
        <v>64</v>
      </c>
      <c r="E55" s="88">
        <v>146</v>
      </c>
      <c r="F55" s="88">
        <v>166.05</v>
      </c>
      <c r="G55" s="87">
        <v>146</v>
      </c>
      <c r="H55" s="87">
        <v>166.05</v>
      </c>
      <c r="I55" s="90"/>
    </row>
    <row r="56" spans="1:9" ht="14.25">
      <c r="A56" s="81"/>
      <c r="B56" s="81"/>
      <c r="C56" s="82"/>
      <c r="D56" s="85" t="s">
        <v>65</v>
      </c>
      <c r="E56" s="88">
        <v>5</v>
      </c>
      <c r="F56" s="88">
        <v>6.3</v>
      </c>
      <c r="G56" s="87">
        <v>5</v>
      </c>
      <c r="H56" s="87">
        <v>6.3</v>
      </c>
      <c r="I56" s="90"/>
    </row>
    <row r="57" spans="1:9" ht="14.25">
      <c r="A57" s="81"/>
      <c r="B57" s="81"/>
      <c r="C57" s="82"/>
      <c r="D57" s="85" t="s">
        <v>66</v>
      </c>
      <c r="E57" s="88">
        <v>36</v>
      </c>
      <c r="F57" s="88">
        <v>48.06</v>
      </c>
      <c r="G57" s="87">
        <v>36</v>
      </c>
      <c r="H57" s="87">
        <v>48.06</v>
      </c>
      <c r="I57" s="90"/>
    </row>
    <row r="58" spans="1:9" ht="14.25">
      <c r="A58" s="81"/>
      <c r="B58" s="81"/>
      <c r="C58" s="82"/>
      <c r="D58" s="85" t="s">
        <v>67</v>
      </c>
      <c r="E58" s="88">
        <v>6</v>
      </c>
      <c r="F58" s="88">
        <v>5.46</v>
      </c>
      <c r="G58" s="87">
        <v>6</v>
      </c>
      <c r="H58" s="87">
        <v>5.46</v>
      </c>
      <c r="I58" s="90"/>
    </row>
    <row r="59" spans="1:9" ht="14.25">
      <c r="A59" s="81"/>
      <c r="B59" s="81"/>
      <c r="C59" s="82"/>
      <c r="D59" s="85" t="s">
        <v>68</v>
      </c>
      <c r="E59" s="88">
        <v>638</v>
      </c>
      <c r="F59" s="88">
        <v>735.4395</v>
      </c>
      <c r="G59" s="87">
        <v>638</v>
      </c>
      <c r="H59" s="87">
        <v>735.4395</v>
      </c>
      <c r="I59" s="90"/>
    </row>
    <row r="60" spans="1:9" ht="14.25">
      <c r="A60" s="81"/>
      <c r="B60" s="81"/>
      <c r="C60" s="82"/>
      <c r="D60" s="85" t="s">
        <v>69</v>
      </c>
      <c r="E60" s="88">
        <v>471</v>
      </c>
      <c r="F60" s="88">
        <v>591.9204</v>
      </c>
      <c r="G60" s="87">
        <v>471</v>
      </c>
      <c r="H60" s="87">
        <v>591.9204</v>
      </c>
      <c r="I60" s="90"/>
    </row>
    <row r="61" spans="1:9" ht="14.25">
      <c r="A61" s="81"/>
      <c r="B61" s="81"/>
      <c r="C61" s="82"/>
      <c r="D61" s="85" t="s">
        <v>70</v>
      </c>
      <c r="E61" s="88">
        <v>65</v>
      </c>
      <c r="F61" s="88">
        <v>82.5521</v>
      </c>
      <c r="G61" s="87">
        <v>65</v>
      </c>
      <c r="H61" s="87">
        <v>82.5521</v>
      </c>
      <c r="I61" s="90"/>
    </row>
    <row r="62" spans="1:9" ht="14.25">
      <c r="A62" s="81"/>
      <c r="B62" s="81"/>
      <c r="C62" s="82"/>
      <c r="D62" s="85" t="s">
        <v>71</v>
      </c>
      <c r="E62" s="88">
        <v>3381</v>
      </c>
      <c r="F62" s="88">
        <v>3864.3075</v>
      </c>
      <c r="G62" s="87">
        <v>3381</v>
      </c>
      <c r="H62" s="87">
        <v>3864.3075</v>
      </c>
      <c r="I62" s="90"/>
    </row>
    <row r="63" spans="1:9" ht="14.25">
      <c r="A63" s="81"/>
      <c r="B63" s="81"/>
      <c r="C63" s="82"/>
      <c r="D63" s="85" t="s">
        <v>72</v>
      </c>
      <c r="E63" s="88">
        <v>28</v>
      </c>
      <c r="F63" s="88">
        <v>13.328</v>
      </c>
      <c r="G63" s="87">
        <v>28</v>
      </c>
      <c r="H63" s="87">
        <v>13.328</v>
      </c>
      <c r="I63" s="90"/>
    </row>
    <row r="64" spans="1:9" ht="14.25">
      <c r="A64" s="81"/>
      <c r="B64" s="29">
        <v>3</v>
      </c>
      <c r="C64" s="37" t="s">
        <v>73</v>
      </c>
      <c r="D64" s="86" t="s">
        <v>15</v>
      </c>
      <c r="E64" s="89">
        <f>SUM(E65:E90)</f>
        <v>294</v>
      </c>
      <c r="F64" s="89">
        <f>SUM(F65:F90)</f>
        <v>1840.8646</v>
      </c>
      <c r="G64" s="89">
        <f>SUM(G65:G90)</f>
        <v>293</v>
      </c>
      <c r="H64" s="89">
        <f>SUM(H65:H90)</f>
        <v>1833.2074</v>
      </c>
      <c r="I64" s="91"/>
    </row>
    <row r="65" spans="1:9" ht="14.25">
      <c r="A65" s="81"/>
      <c r="B65" s="29"/>
      <c r="C65" s="81"/>
      <c r="D65" s="92" t="s">
        <v>74</v>
      </c>
      <c r="E65" s="88">
        <v>38</v>
      </c>
      <c r="F65" s="88">
        <v>188.1</v>
      </c>
      <c r="G65" s="88">
        <v>38</v>
      </c>
      <c r="H65" s="88">
        <v>188.1</v>
      </c>
      <c r="I65" s="91"/>
    </row>
    <row r="66" spans="1:9" ht="36">
      <c r="A66" s="81"/>
      <c r="B66" s="29"/>
      <c r="C66" s="81"/>
      <c r="D66" s="93" t="s">
        <v>75</v>
      </c>
      <c r="E66" s="94">
        <v>9</v>
      </c>
      <c r="F66" s="94">
        <v>68.9148</v>
      </c>
      <c r="G66" s="94">
        <v>8</v>
      </c>
      <c r="H66" s="94">
        <v>61.2576</v>
      </c>
      <c r="I66" s="95" t="s">
        <v>76</v>
      </c>
    </row>
    <row r="67" spans="1:9" ht="14.25">
      <c r="A67" s="81"/>
      <c r="B67" s="29"/>
      <c r="C67" s="81"/>
      <c r="D67" s="92" t="s">
        <v>77</v>
      </c>
      <c r="E67" s="88">
        <v>42</v>
      </c>
      <c r="F67" s="88">
        <v>107.3478</v>
      </c>
      <c r="G67" s="88">
        <v>42</v>
      </c>
      <c r="H67" s="88">
        <v>107.3478</v>
      </c>
      <c r="I67" s="91"/>
    </row>
    <row r="68" spans="1:9" ht="14.25">
      <c r="A68" s="81"/>
      <c r="B68" s="29"/>
      <c r="C68" s="81"/>
      <c r="D68" s="92" t="s">
        <v>78</v>
      </c>
      <c r="E68" s="88">
        <v>7</v>
      </c>
      <c r="F68" s="88">
        <v>34.65</v>
      </c>
      <c r="G68" s="88">
        <v>7</v>
      </c>
      <c r="H68" s="88">
        <v>34.65</v>
      </c>
      <c r="I68" s="91"/>
    </row>
    <row r="69" spans="1:9" ht="14.25">
      <c r="A69" s="81"/>
      <c r="B69" s="29"/>
      <c r="C69" s="81"/>
      <c r="D69" s="92" t="s">
        <v>79</v>
      </c>
      <c r="E69" s="88">
        <v>4</v>
      </c>
      <c r="F69" s="88">
        <v>8.422</v>
      </c>
      <c r="G69" s="88">
        <v>4</v>
      </c>
      <c r="H69" s="88">
        <v>8.422</v>
      </c>
      <c r="I69" s="91"/>
    </row>
    <row r="70" spans="1:9" ht="14.25">
      <c r="A70" s="81"/>
      <c r="B70" s="29"/>
      <c r="C70" s="81"/>
      <c r="D70" s="92" t="s">
        <v>80</v>
      </c>
      <c r="E70" s="88">
        <v>5</v>
      </c>
      <c r="F70" s="88">
        <v>24.75</v>
      </c>
      <c r="G70" s="88">
        <v>5</v>
      </c>
      <c r="H70" s="88">
        <v>24.75</v>
      </c>
      <c r="I70" s="91"/>
    </row>
    <row r="71" spans="1:9" ht="14.25">
      <c r="A71" s="81"/>
      <c r="B71" s="29"/>
      <c r="C71" s="81"/>
      <c r="D71" s="92" t="s">
        <v>81</v>
      </c>
      <c r="E71" s="88">
        <v>5</v>
      </c>
      <c r="F71" s="88">
        <v>24.75</v>
      </c>
      <c r="G71" s="88">
        <v>5</v>
      </c>
      <c r="H71" s="88">
        <v>24.75</v>
      </c>
      <c r="I71" s="91"/>
    </row>
    <row r="72" spans="1:9" ht="14.25">
      <c r="A72" s="81"/>
      <c r="B72" s="29"/>
      <c r="C72" s="81"/>
      <c r="D72" s="92" t="s">
        <v>82</v>
      </c>
      <c r="E72" s="88">
        <v>1</v>
      </c>
      <c r="F72" s="88">
        <v>4.95</v>
      </c>
      <c r="G72" s="88">
        <v>1</v>
      </c>
      <c r="H72" s="88">
        <v>4.95</v>
      </c>
      <c r="I72" s="91"/>
    </row>
    <row r="73" spans="1:9" ht="14.25">
      <c r="A73" s="81"/>
      <c r="B73" s="29"/>
      <c r="C73" s="81"/>
      <c r="D73" s="92" t="s">
        <v>83</v>
      </c>
      <c r="E73" s="88">
        <v>3</v>
      </c>
      <c r="F73" s="88">
        <v>14.85</v>
      </c>
      <c r="G73" s="88">
        <v>3</v>
      </c>
      <c r="H73" s="88">
        <v>14.85</v>
      </c>
      <c r="I73" s="91"/>
    </row>
    <row r="74" spans="1:9" ht="14.25">
      <c r="A74" s="81"/>
      <c r="B74" s="29"/>
      <c r="C74" s="81"/>
      <c r="D74" s="92" t="s">
        <v>84</v>
      </c>
      <c r="E74" s="88">
        <v>7</v>
      </c>
      <c r="F74" s="88">
        <v>34.65</v>
      </c>
      <c r="G74" s="88">
        <v>7</v>
      </c>
      <c r="H74" s="88">
        <v>34.65</v>
      </c>
      <c r="I74" s="91"/>
    </row>
    <row r="75" spans="1:9" ht="14.25">
      <c r="A75" s="81"/>
      <c r="B75" s="29"/>
      <c r="C75" s="81"/>
      <c r="D75" s="92" t="s">
        <v>85</v>
      </c>
      <c r="E75" s="88">
        <v>1</v>
      </c>
      <c r="F75" s="88">
        <v>4.95</v>
      </c>
      <c r="G75" s="88">
        <v>1</v>
      </c>
      <c r="H75" s="88">
        <v>4.95</v>
      </c>
      <c r="I75" s="91"/>
    </row>
    <row r="76" spans="1:9" ht="14.25">
      <c r="A76" s="81"/>
      <c r="B76" s="29"/>
      <c r="C76" s="81"/>
      <c r="D76" s="92" t="s">
        <v>86</v>
      </c>
      <c r="E76" s="88">
        <v>86</v>
      </c>
      <c r="F76" s="88">
        <v>696.6</v>
      </c>
      <c r="G76" s="88">
        <v>86</v>
      </c>
      <c r="H76" s="88">
        <v>696.6</v>
      </c>
      <c r="I76" s="91"/>
    </row>
    <row r="77" spans="1:9" ht="14.25">
      <c r="A77" s="81"/>
      <c r="B77" s="29"/>
      <c r="C77" s="81"/>
      <c r="D77" s="92" t="s">
        <v>87</v>
      </c>
      <c r="E77" s="88">
        <v>2</v>
      </c>
      <c r="F77" s="88">
        <v>16.2</v>
      </c>
      <c r="G77" s="88">
        <v>2</v>
      </c>
      <c r="H77" s="88">
        <v>16.2</v>
      </c>
      <c r="I77" s="91"/>
    </row>
    <row r="78" spans="1:9" ht="14.25">
      <c r="A78" s="81"/>
      <c r="B78" s="29"/>
      <c r="C78" s="81"/>
      <c r="D78" s="92" t="s">
        <v>88</v>
      </c>
      <c r="E78" s="88">
        <v>3</v>
      </c>
      <c r="F78" s="88">
        <v>24.3</v>
      </c>
      <c r="G78" s="88">
        <v>3</v>
      </c>
      <c r="H78" s="88">
        <v>24.3</v>
      </c>
      <c r="I78" s="91"/>
    </row>
    <row r="79" spans="1:9" ht="14.25">
      <c r="A79" s="81"/>
      <c r="B79" s="29"/>
      <c r="C79" s="81"/>
      <c r="D79" s="92" t="s">
        <v>89</v>
      </c>
      <c r="E79" s="88">
        <v>1</v>
      </c>
      <c r="F79" s="88">
        <v>8.1</v>
      </c>
      <c r="G79" s="88">
        <v>1</v>
      </c>
      <c r="H79" s="88">
        <v>8.1</v>
      </c>
      <c r="I79" s="91"/>
    </row>
    <row r="80" spans="1:9" ht="14.25">
      <c r="A80" s="81"/>
      <c r="B80" s="29"/>
      <c r="C80" s="81"/>
      <c r="D80" s="92" t="s">
        <v>90</v>
      </c>
      <c r="E80" s="88">
        <v>40</v>
      </c>
      <c r="F80" s="88">
        <v>324</v>
      </c>
      <c r="G80" s="88">
        <v>40</v>
      </c>
      <c r="H80" s="88">
        <v>324</v>
      </c>
      <c r="I80" s="91"/>
    </row>
    <row r="81" spans="1:9" ht="14.25">
      <c r="A81" s="81"/>
      <c r="B81" s="29"/>
      <c r="C81" s="81"/>
      <c r="D81" s="92" t="s">
        <v>91</v>
      </c>
      <c r="E81" s="88">
        <v>10</v>
      </c>
      <c r="F81" s="88">
        <v>72.9</v>
      </c>
      <c r="G81" s="88">
        <v>10</v>
      </c>
      <c r="H81" s="88">
        <v>72.9</v>
      </c>
      <c r="I81" s="91"/>
    </row>
    <row r="82" spans="1:9" ht="14.25">
      <c r="A82" s="81"/>
      <c r="B82" s="29"/>
      <c r="C82" s="81"/>
      <c r="D82" s="92" t="s">
        <v>92</v>
      </c>
      <c r="E82" s="88">
        <v>10</v>
      </c>
      <c r="F82" s="88">
        <v>81</v>
      </c>
      <c r="G82" s="88">
        <v>10</v>
      </c>
      <c r="H82" s="88">
        <v>81</v>
      </c>
      <c r="I82" s="91"/>
    </row>
    <row r="83" spans="1:9" ht="14.25">
      <c r="A83" s="81"/>
      <c r="B83" s="29"/>
      <c r="C83" s="81"/>
      <c r="D83" s="92" t="s">
        <v>93</v>
      </c>
      <c r="E83" s="88">
        <v>1</v>
      </c>
      <c r="F83" s="88">
        <v>8.1</v>
      </c>
      <c r="G83" s="88">
        <v>1</v>
      </c>
      <c r="H83" s="88">
        <v>8.1</v>
      </c>
      <c r="I83" s="91"/>
    </row>
    <row r="84" spans="1:9" ht="14.25">
      <c r="A84" s="81"/>
      <c r="B84" s="29"/>
      <c r="C84" s="81"/>
      <c r="D84" s="92" t="s">
        <v>94</v>
      </c>
      <c r="E84" s="88">
        <v>3</v>
      </c>
      <c r="F84" s="88">
        <v>21.87</v>
      </c>
      <c r="G84" s="88">
        <v>3</v>
      </c>
      <c r="H84" s="88">
        <v>21.87</v>
      </c>
      <c r="I84" s="91"/>
    </row>
    <row r="85" spans="1:9" ht="14.25">
      <c r="A85" s="81"/>
      <c r="B85" s="29"/>
      <c r="C85" s="81"/>
      <c r="D85" s="92" t="s">
        <v>95</v>
      </c>
      <c r="E85" s="88">
        <v>2</v>
      </c>
      <c r="F85" s="88">
        <v>12.96</v>
      </c>
      <c r="G85" s="88">
        <v>2</v>
      </c>
      <c r="H85" s="88">
        <v>12.96</v>
      </c>
      <c r="I85" s="91"/>
    </row>
    <row r="86" spans="1:9" ht="14.25">
      <c r="A86" s="81"/>
      <c r="B86" s="29"/>
      <c r="C86" s="81"/>
      <c r="D86" s="92" t="s">
        <v>96</v>
      </c>
      <c r="E86" s="88">
        <v>1</v>
      </c>
      <c r="F86" s="88">
        <v>2.25</v>
      </c>
      <c r="G86" s="88">
        <v>1</v>
      </c>
      <c r="H86" s="88">
        <v>2.25</v>
      </c>
      <c r="I86" s="91"/>
    </row>
    <row r="87" spans="1:9" ht="14.25">
      <c r="A87" s="81"/>
      <c r="B87" s="29"/>
      <c r="C87" s="81"/>
      <c r="D87" s="92" t="s">
        <v>97</v>
      </c>
      <c r="E87" s="88">
        <v>3</v>
      </c>
      <c r="F87" s="88">
        <v>6.75</v>
      </c>
      <c r="G87" s="88">
        <v>3</v>
      </c>
      <c r="H87" s="88">
        <v>6.75</v>
      </c>
      <c r="I87" s="91"/>
    </row>
    <row r="88" spans="1:9" ht="14.25">
      <c r="A88" s="81"/>
      <c r="B88" s="29"/>
      <c r="C88" s="81"/>
      <c r="D88" s="92" t="s">
        <v>98</v>
      </c>
      <c r="E88" s="88">
        <v>6</v>
      </c>
      <c r="F88" s="88">
        <v>29.7</v>
      </c>
      <c r="G88" s="88">
        <v>6</v>
      </c>
      <c r="H88" s="88">
        <v>29.7</v>
      </c>
      <c r="I88" s="91"/>
    </row>
    <row r="89" spans="1:9" ht="14.25">
      <c r="A89" s="81"/>
      <c r="B89" s="29"/>
      <c r="C89" s="81"/>
      <c r="D89" s="92" t="s">
        <v>99</v>
      </c>
      <c r="E89" s="88">
        <v>2</v>
      </c>
      <c r="F89" s="88">
        <v>9.9</v>
      </c>
      <c r="G89" s="88">
        <v>2</v>
      </c>
      <c r="H89" s="88">
        <v>9.9</v>
      </c>
      <c r="I89" s="91"/>
    </row>
    <row r="90" spans="1:9" ht="14.25">
      <c r="A90" s="81"/>
      <c r="B90" s="29"/>
      <c r="C90" s="81"/>
      <c r="D90" s="92" t="s">
        <v>100</v>
      </c>
      <c r="E90" s="88">
        <v>2</v>
      </c>
      <c r="F90" s="88">
        <v>9.9</v>
      </c>
      <c r="G90" s="88">
        <v>2</v>
      </c>
      <c r="H90" s="88">
        <v>9.9</v>
      </c>
      <c r="I90" s="96"/>
    </row>
    <row r="91" spans="1:9" ht="14.25">
      <c r="A91" s="37" t="s">
        <v>101</v>
      </c>
      <c r="B91" s="84" t="s">
        <v>13</v>
      </c>
      <c r="C91" s="75"/>
      <c r="D91" s="75"/>
      <c r="E91" s="89">
        <f>SUM(E92,E120,E162)</f>
        <v>20596</v>
      </c>
      <c r="F91" s="89">
        <f>SUM(F92,F120,F162)</f>
        <v>28377.088799999998</v>
      </c>
      <c r="G91" s="89">
        <f>SUM(G92,G120,G162)</f>
        <v>20596</v>
      </c>
      <c r="H91" s="89">
        <f>SUM(H92,H120,H162)</f>
        <v>28377.088799999998</v>
      </c>
      <c r="I91" s="90"/>
    </row>
    <row r="92" spans="1:9" ht="14.25">
      <c r="A92" s="81"/>
      <c r="B92" s="82">
        <v>1</v>
      </c>
      <c r="C92" s="83" t="s">
        <v>14</v>
      </c>
      <c r="D92" s="38" t="s">
        <v>15</v>
      </c>
      <c r="E92" s="67">
        <f>SUM(E93:E119)</f>
        <v>2232</v>
      </c>
      <c r="F92" s="67">
        <f>SUM(F93:F119)</f>
        <v>6249.6</v>
      </c>
      <c r="G92" s="67">
        <f>SUM(G93:G119)</f>
        <v>2232</v>
      </c>
      <c r="H92" s="67">
        <f>SUM(H93:H119)</f>
        <v>6249.6</v>
      </c>
      <c r="I92" s="90"/>
    </row>
    <row r="93" spans="1:9" ht="14.25">
      <c r="A93" s="81"/>
      <c r="B93" s="82"/>
      <c r="C93" s="82"/>
      <c r="D93" s="44" t="s">
        <v>102</v>
      </c>
      <c r="E93" s="87">
        <v>6</v>
      </c>
      <c r="F93" s="87">
        <v>16.8</v>
      </c>
      <c r="G93" s="87">
        <v>6</v>
      </c>
      <c r="H93" s="87">
        <v>16.8</v>
      </c>
      <c r="I93" s="90"/>
    </row>
    <row r="94" spans="1:9" ht="14.25">
      <c r="A94" s="81"/>
      <c r="B94" s="82"/>
      <c r="C94" s="82"/>
      <c r="D94" s="44" t="s">
        <v>16</v>
      </c>
      <c r="E94" s="87">
        <v>105</v>
      </c>
      <c r="F94" s="87">
        <v>294</v>
      </c>
      <c r="G94" s="87">
        <v>105</v>
      </c>
      <c r="H94" s="87">
        <v>294</v>
      </c>
      <c r="I94" s="90"/>
    </row>
    <row r="95" spans="1:9" ht="14.25">
      <c r="A95" s="81"/>
      <c r="B95" s="82"/>
      <c r="C95" s="82"/>
      <c r="D95" s="44" t="s">
        <v>103</v>
      </c>
      <c r="E95" s="87">
        <v>12</v>
      </c>
      <c r="F95" s="87">
        <v>33.6</v>
      </c>
      <c r="G95" s="87">
        <v>12</v>
      </c>
      <c r="H95" s="87">
        <v>33.6</v>
      </c>
      <c r="I95" s="90"/>
    </row>
    <row r="96" spans="1:9" ht="14.25">
      <c r="A96" s="81"/>
      <c r="B96" s="82"/>
      <c r="C96" s="82"/>
      <c r="D96" s="44" t="s">
        <v>104</v>
      </c>
      <c r="E96" s="87">
        <v>73</v>
      </c>
      <c r="F96" s="87">
        <v>204.4</v>
      </c>
      <c r="G96" s="87">
        <v>73</v>
      </c>
      <c r="H96" s="87">
        <v>204.4</v>
      </c>
      <c r="I96" s="90"/>
    </row>
    <row r="97" spans="1:9" ht="14.25">
      <c r="A97" s="81"/>
      <c r="B97" s="82"/>
      <c r="C97" s="82"/>
      <c r="D97" s="44" t="s">
        <v>105</v>
      </c>
      <c r="E97" s="87">
        <v>159</v>
      </c>
      <c r="F97" s="87">
        <v>445.2</v>
      </c>
      <c r="G97" s="87">
        <v>159</v>
      </c>
      <c r="H97" s="87">
        <v>445.2</v>
      </c>
      <c r="I97" s="90"/>
    </row>
    <row r="98" spans="1:9" ht="14.25">
      <c r="A98" s="81"/>
      <c r="B98" s="82"/>
      <c r="C98" s="82"/>
      <c r="D98" s="44" t="s">
        <v>106</v>
      </c>
      <c r="E98" s="87">
        <v>28</v>
      </c>
      <c r="F98" s="87">
        <v>78.4</v>
      </c>
      <c r="G98" s="87">
        <v>28</v>
      </c>
      <c r="H98" s="87">
        <v>78.4</v>
      </c>
      <c r="I98" s="90"/>
    </row>
    <row r="99" spans="1:9" ht="14.25">
      <c r="A99" s="81"/>
      <c r="B99" s="82"/>
      <c r="C99" s="82"/>
      <c r="D99" s="44" t="s">
        <v>107</v>
      </c>
      <c r="E99" s="87">
        <v>118</v>
      </c>
      <c r="F99" s="87">
        <v>330.4</v>
      </c>
      <c r="G99" s="87">
        <v>118</v>
      </c>
      <c r="H99" s="87">
        <v>330.4</v>
      </c>
      <c r="I99" s="90"/>
    </row>
    <row r="100" spans="1:9" ht="14.25">
      <c r="A100" s="81"/>
      <c r="B100" s="82"/>
      <c r="C100" s="82"/>
      <c r="D100" s="44" t="s">
        <v>108</v>
      </c>
      <c r="E100" s="87">
        <v>12</v>
      </c>
      <c r="F100" s="87">
        <v>33.6</v>
      </c>
      <c r="G100" s="87">
        <v>12</v>
      </c>
      <c r="H100" s="87">
        <v>33.6</v>
      </c>
      <c r="I100" s="90"/>
    </row>
    <row r="101" spans="1:9" ht="14.25">
      <c r="A101" s="81"/>
      <c r="B101" s="82"/>
      <c r="C101" s="82"/>
      <c r="D101" s="44" t="s">
        <v>17</v>
      </c>
      <c r="E101" s="87">
        <v>39</v>
      </c>
      <c r="F101" s="87">
        <v>109.2</v>
      </c>
      <c r="G101" s="87">
        <v>39</v>
      </c>
      <c r="H101" s="87">
        <v>109.2</v>
      </c>
      <c r="I101" s="90"/>
    </row>
    <row r="102" spans="1:9" ht="14.25">
      <c r="A102" s="81"/>
      <c r="B102" s="82"/>
      <c r="C102" s="82"/>
      <c r="D102" s="44" t="s">
        <v>18</v>
      </c>
      <c r="E102" s="87">
        <v>1</v>
      </c>
      <c r="F102" s="87">
        <v>2.8</v>
      </c>
      <c r="G102" s="87">
        <v>1</v>
      </c>
      <c r="H102" s="87">
        <v>2.8</v>
      </c>
      <c r="I102" s="90"/>
    </row>
    <row r="103" spans="1:9" ht="14.25">
      <c r="A103" s="81"/>
      <c r="B103" s="82"/>
      <c r="C103" s="82"/>
      <c r="D103" s="44" t="s">
        <v>109</v>
      </c>
      <c r="E103" s="87">
        <v>94</v>
      </c>
      <c r="F103" s="87">
        <v>263.2</v>
      </c>
      <c r="G103" s="87">
        <v>94</v>
      </c>
      <c r="H103" s="87">
        <v>263.2</v>
      </c>
      <c r="I103" s="90"/>
    </row>
    <row r="104" spans="1:9" ht="14.25">
      <c r="A104" s="81"/>
      <c r="B104" s="82"/>
      <c r="C104" s="82"/>
      <c r="D104" s="44" t="s">
        <v>110</v>
      </c>
      <c r="E104" s="87">
        <v>379</v>
      </c>
      <c r="F104" s="87">
        <v>1061.2</v>
      </c>
      <c r="G104" s="87">
        <v>379</v>
      </c>
      <c r="H104" s="87">
        <v>1061.2</v>
      </c>
      <c r="I104" s="90"/>
    </row>
    <row r="105" spans="1:9" ht="14.25">
      <c r="A105" s="81"/>
      <c r="B105" s="82"/>
      <c r="C105" s="82"/>
      <c r="D105" s="44" t="s">
        <v>111</v>
      </c>
      <c r="E105" s="87">
        <v>104</v>
      </c>
      <c r="F105" s="87">
        <v>291.2</v>
      </c>
      <c r="G105" s="87">
        <v>104</v>
      </c>
      <c r="H105" s="87">
        <v>291.2</v>
      </c>
      <c r="I105" s="90"/>
    </row>
    <row r="106" spans="1:9" ht="14.25">
      <c r="A106" s="81"/>
      <c r="B106" s="82"/>
      <c r="C106" s="82"/>
      <c r="D106" s="44" t="s">
        <v>19</v>
      </c>
      <c r="E106" s="87">
        <v>38</v>
      </c>
      <c r="F106" s="87">
        <v>106.4</v>
      </c>
      <c r="G106" s="87">
        <v>38</v>
      </c>
      <c r="H106" s="87">
        <v>106.4</v>
      </c>
      <c r="I106" s="97"/>
    </row>
    <row r="107" spans="1:9" ht="14.25">
      <c r="A107" s="81"/>
      <c r="B107" s="82"/>
      <c r="C107" s="82"/>
      <c r="D107" s="44" t="s">
        <v>112</v>
      </c>
      <c r="E107" s="87">
        <v>75</v>
      </c>
      <c r="F107" s="87">
        <v>210</v>
      </c>
      <c r="G107" s="87">
        <v>75</v>
      </c>
      <c r="H107" s="87">
        <v>210</v>
      </c>
      <c r="I107" s="97"/>
    </row>
    <row r="108" spans="1:9" ht="14.25">
      <c r="A108" s="81"/>
      <c r="B108" s="82"/>
      <c r="C108" s="82"/>
      <c r="D108" s="44" t="s">
        <v>20</v>
      </c>
      <c r="E108" s="87">
        <v>26</v>
      </c>
      <c r="F108" s="87">
        <v>72.8</v>
      </c>
      <c r="G108" s="87">
        <v>26</v>
      </c>
      <c r="H108" s="87">
        <v>72.8</v>
      </c>
      <c r="I108" s="97"/>
    </row>
    <row r="109" spans="1:9" ht="14.25">
      <c r="A109" s="81"/>
      <c r="B109" s="82"/>
      <c r="C109" s="82"/>
      <c r="D109" s="44" t="s">
        <v>113</v>
      </c>
      <c r="E109" s="87">
        <v>74</v>
      </c>
      <c r="F109" s="87">
        <v>207.2</v>
      </c>
      <c r="G109" s="87">
        <v>74</v>
      </c>
      <c r="H109" s="87">
        <v>207.2</v>
      </c>
      <c r="I109" s="97"/>
    </row>
    <row r="110" spans="1:9" ht="14.25">
      <c r="A110" s="81"/>
      <c r="B110" s="82"/>
      <c r="C110" s="82"/>
      <c r="D110" s="44" t="s">
        <v>114</v>
      </c>
      <c r="E110" s="87">
        <v>98</v>
      </c>
      <c r="F110" s="87">
        <v>274.4</v>
      </c>
      <c r="G110" s="87">
        <v>98</v>
      </c>
      <c r="H110" s="87">
        <v>274.4</v>
      </c>
      <c r="I110" s="97"/>
    </row>
    <row r="111" spans="1:9" ht="14.25">
      <c r="A111" s="81"/>
      <c r="B111" s="82"/>
      <c r="C111" s="82"/>
      <c r="D111" s="44" t="s">
        <v>21</v>
      </c>
      <c r="E111" s="87">
        <v>10</v>
      </c>
      <c r="F111" s="87">
        <v>28</v>
      </c>
      <c r="G111" s="87">
        <v>10</v>
      </c>
      <c r="H111" s="87">
        <v>28</v>
      </c>
      <c r="I111" s="97"/>
    </row>
    <row r="112" spans="1:9" ht="14.25">
      <c r="A112" s="81"/>
      <c r="B112" s="82"/>
      <c r="C112" s="82"/>
      <c r="D112" s="44" t="s">
        <v>115</v>
      </c>
      <c r="E112" s="87">
        <v>42</v>
      </c>
      <c r="F112" s="87">
        <v>117.6</v>
      </c>
      <c r="G112" s="87">
        <v>42</v>
      </c>
      <c r="H112" s="87">
        <v>117.6</v>
      </c>
      <c r="I112" s="97"/>
    </row>
    <row r="113" spans="1:9" ht="14.25">
      <c r="A113" s="81"/>
      <c r="B113" s="82"/>
      <c r="C113" s="82"/>
      <c r="D113" s="44" t="s">
        <v>22</v>
      </c>
      <c r="E113" s="87">
        <v>162</v>
      </c>
      <c r="F113" s="87">
        <v>453.6</v>
      </c>
      <c r="G113" s="87">
        <v>162</v>
      </c>
      <c r="H113" s="87">
        <v>453.6</v>
      </c>
      <c r="I113" s="97"/>
    </row>
    <row r="114" spans="1:9" ht="14.25">
      <c r="A114" s="81"/>
      <c r="B114" s="82"/>
      <c r="C114" s="82"/>
      <c r="D114" s="44" t="s">
        <v>116</v>
      </c>
      <c r="E114" s="87">
        <v>89</v>
      </c>
      <c r="F114" s="87">
        <v>249.2</v>
      </c>
      <c r="G114" s="87">
        <v>89</v>
      </c>
      <c r="H114" s="87">
        <v>249.2</v>
      </c>
      <c r="I114" s="97"/>
    </row>
    <row r="115" spans="1:9" ht="14.25">
      <c r="A115" s="81"/>
      <c r="B115" s="82"/>
      <c r="C115" s="82"/>
      <c r="D115" s="44" t="s">
        <v>117</v>
      </c>
      <c r="E115" s="87">
        <v>43</v>
      </c>
      <c r="F115" s="87">
        <v>120.4</v>
      </c>
      <c r="G115" s="87">
        <v>43</v>
      </c>
      <c r="H115" s="87">
        <v>120.4</v>
      </c>
      <c r="I115" s="97"/>
    </row>
    <row r="116" spans="1:9" ht="14.25">
      <c r="A116" s="81"/>
      <c r="B116" s="82"/>
      <c r="C116" s="82"/>
      <c r="D116" s="44" t="s">
        <v>118</v>
      </c>
      <c r="E116" s="87">
        <v>296</v>
      </c>
      <c r="F116" s="87">
        <v>828.8</v>
      </c>
      <c r="G116" s="87">
        <v>296</v>
      </c>
      <c r="H116" s="87">
        <v>828.8</v>
      </c>
      <c r="I116" s="97"/>
    </row>
    <row r="117" spans="1:9" ht="14.25">
      <c r="A117" s="81"/>
      <c r="B117" s="82"/>
      <c r="C117" s="82"/>
      <c r="D117" s="44" t="s">
        <v>119</v>
      </c>
      <c r="E117" s="87">
        <v>4</v>
      </c>
      <c r="F117" s="87">
        <v>11.2</v>
      </c>
      <c r="G117" s="87">
        <v>4</v>
      </c>
      <c r="H117" s="87">
        <v>11.2</v>
      </c>
      <c r="I117" s="97"/>
    </row>
    <row r="118" spans="1:9" ht="14.25">
      <c r="A118" s="81"/>
      <c r="B118" s="82"/>
      <c r="C118" s="82"/>
      <c r="D118" s="44" t="s">
        <v>120</v>
      </c>
      <c r="E118" s="87">
        <v>35</v>
      </c>
      <c r="F118" s="87">
        <v>98</v>
      </c>
      <c r="G118" s="87">
        <v>35</v>
      </c>
      <c r="H118" s="87">
        <v>98</v>
      </c>
      <c r="I118" s="97"/>
    </row>
    <row r="119" spans="1:9" ht="14.25">
      <c r="A119" s="81"/>
      <c r="B119" s="82"/>
      <c r="C119" s="82"/>
      <c r="D119" s="44" t="s">
        <v>121</v>
      </c>
      <c r="E119" s="87">
        <v>110</v>
      </c>
      <c r="F119" s="87">
        <v>308</v>
      </c>
      <c r="G119" s="87">
        <v>110</v>
      </c>
      <c r="H119" s="87">
        <v>308</v>
      </c>
      <c r="I119" s="97"/>
    </row>
    <row r="120" spans="1:9" ht="14.25">
      <c r="A120" s="81"/>
      <c r="B120" s="81">
        <v>2</v>
      </c>
      <c r="C120" s="83" t="s">
        <v>24</v>
      </c>
      <c r="D120" s="84" t="s">
        <v>15</v>
      </c>
      <c r="E120" s="67">
        <f>SUM(E121:E161)</f>
        <v>16470</v>
      </c>
      <c r="F120" s="67">
        <f>SUM(F121:F161)</f>
        <v>12342.386699999997</v>
      </c>
      <c r="G120" s="67">
        <f>SUM(G121:G161)</f>
        <v>16470</v>
      </c>
      <c r="H120" s="67">
        <f>SUM(H121:H161)</f>
        <v>12342.386699999997</v>
      </c>
      <c r="I120" s="97"/>
    </row>
    <row r="121" spans="1:9" ht="14.25">
      <c r="A121" s="81"/>
      <c r="B121" s="81"/>
      <c r="C121" s="82"/>
      <c r="D121" s="44" t="s">
        <v>122</v>
      </c>
      <c r="E121" s="87">
        <v>1</v>
      </c>
      <c r="F121" s="87">
        <v>3.96</v>
      </c>
      <c r="G121" s="87">
        <v>1</v>
      </c>
      <c r="H121" s="87">
        <v>3.96</v>
      </c>
      <c r="I121" s="97"/>
    </row>
    <row r="122" spans="1:9" ht="14.25">
      <c r="A122" s="81"/>
      <c r="B122" s="81"/>
      <c r="C122" s="82"/>
      <c r="D122" s="44" t="s">
        <v>27</v>
      </c>
      <c r="E122" s="87">
        <v>53</v>
      </c>
      <c r="F122" s="87">
        <v>207.56</v>
      </c>
      <c r="G122" s="87">
        <v>53</v>
      </c>
      <c r="H122" s="87">
        <v>207.56</v>
      </c>
      <c r="I122" s="97"/>
    </row>
    <row r="123" spans="1:9" ht="14.25">
      <c r="A123" s="81"/>
      <c r="B123" s="81"/>
      <c r="C123" s="82"/>
      <c r="D123" s="44" t="s">
        <v>28</v>
      </c>
      <c r="E123" s="87">
        <v>222</v>
      </c>
      <c r="F123" s="87">
        <v>193.2438</v>
      </c>
      <c r="G123" s="87">
        <v>222</v>
      </c>
      <c r="H123" s="87">
        <v>193.2438</v>
      </c>
      <c r="I123" s="97"/>
    </row>
    <row r="124" spans="1:9" ht="14.25">
      <c r="A124" s="81"/>
      <c r="B124" s="81"/>
      <c r="C124" s="82"/>
      <c r="D124" s="44" t="s">
        <v>123</v>
      </c>
      <c r="E124" s="87">
        <v>4</v>
      </c>
      <c r="F124" s="87">
        <v>5.984</v>
      </c>
      <c r="G124" s="87">
        <v>4</v>
      </c>
      <c r="H124" s="87">
        <v>5.984</v>
      </c>
      <c r="I124" s="97"/>
    </row>
    <row r="125" spans="1:9" ht="14.25">
      <c r="A125" s="81"/>
      <c r="B125" s="81"/>
      <c r="C125" s="82"/>
      <c r="D125" s="44" t="s">
        <v>29</v>
      </c>
      <c r="E125" s="87">
        <v>81</v>
      </c>
      <c r="F125" s="87">
        <v>130.866</v>
      </c>
      <c r="G125" s="87">
        <v>81</v>
      </c>
      <c r="H125" s="87">
        <v>130.866</v>
      </c>
      <c r="I125" s="97"/>
    </row>
    <row r="126" spans="1:9" ht="14.25">
      <c r="A126" s="81"/>
      <c r="B126" s="81"/>
      <c r="C126" s="82"/>
      <c r="D126" s="44" t="s">
        <v>32</v>
      </c>
      <c r="E126" s="87">
        <v>4</v>
      </c>
      <c r="F126" s="87">
        <v>20.16</v>
      </c>
      <c r="G126" s="87">
        <v>4</v>
      </c>
      <c r="H126" s="87">
        <v>20.16</v>
      </c>
      <c r="I126" s="97"/>
    </row>
    <row r="127" spans="1:9" ht="14.25">
      <c r="A127" s="81"/>
      <c r="B127" s="81"/>
      <c r="C127" s="82"/>
      <c r="D127" s="44" t="s">
        <v>124</v>
      </c>
      <c r="E127" s="87">
        <v>14</v>
      </c>
      <c r="F127" s="87">
        <v>90.72</v>
      </c>
      <c r="G127" s="87">
        <v>14</v>
      </c>
      <c r="H127" s="87">
        <v>90.72</v>
      </c>
      <c r="I127" s="97"/>
    </row>
    <row r="128" spans="1:9" ht="14.25">
      <c r="A128" s="81"/>
      <c r="B128" s="81"/>
      <c r="C128" s="82"/>
      <c r="D128" s="44" t="s">
        <v>125</v>
      </c>
      <c r="E128" s="87">
        <v>119</v>
      </c>
      <c r="F128" s="87">
        <v>214.2</v>
      </c>
      <c r="G128" s="87">
        <v>119</v>
      </c>
      <c r="H128" s="87">
        <v>214.2</v>
      </c>
      <c r="I128" s="97"/>
    </row>
    <row r="129" spans="1:9" ht="14.25">
      <c r="A129" s="81"/>
      <c r="B129" s="81"/>
      <c r="C129" s="82"/>
      <c r="D129" s="44" t="s">
        <v>35</v>
      </c>
      <c r="E129" s="87">
        <v>17</v>
      </c>
      <c r="F129" s="87">
        <v>30.6</v>
      </c>
      <c r="G129" s="87">
        <v>17</v>
      </c>
      <c r="H129" s="87">
        <v>30.6</v>
      </c>
      <c r="I129" s="97"/>
    </row>
    <row r="130" spans="1:9" ht="14.25">
      <c r="A130" s="81"/>
      <c r="B130" s="81"/>
      <c r="C130" s="82"/>
      <c r="D130" s="44" t="s">
        <v>37</v>
      </c>
      <c r="E130" s="87">
        <v>4</v>
      </c>
      <c r="F130" s="87">
        <v>5.04</v>
      </c>
      <c r="G130" s="87">
        <v>4</v>
      </c>
      <c r="H130" s="87">
        <v>5.04</v>
      </c>
      <c r="I130" s="97"/>
    </row>
    <row r="131" spans="1:9" ht="14.25">
      <c r="A131" s="81"/>
      <c r="B131" s="81"/>
      <c r="C131" s="82"/>
      <c r="D131" s="44" t="s">
        <v>126</v>
      </c>
      <c r="E131" s="87">
        <v>9</v>
      </c>
      <c r="F131" s="87">
        <v>35.64</v>
      </c>
      <c r="G131" s="87">
        <v>9</v>
      </c>
      <c r="H131" s="87">
        <v>35.64</v>
      </c>
      <c r="I131" s="97"/>
    </row>
    <row r="132" spans="1:9" ht="14.25">
      <c r="A132" s="81"/>
      <c r="B132" s="81"/>
      <c r="C132" s="82"/>
      <c r="D132" s="85" t="s">
        <v>127</v>
      </c>
      <c r="E132" s="88">
        <v>36</v>
      </c>
      <c r="F132" s="88">
        <v>21.6216</v>
      </c>
      <c r="G132" s="87">
        <v>36</v>
      </c>
      <c r="H132" s="87">
        <v>21.6216</v>
      </c>
      <c r="I132" s="97"/>
    </row>
    <row r="133" spans="1:9" ht="14.25">
      <c r="A133" s="81"/>
      <c r="B133" s="81"/>
      <c r="C133" s="82"/>
      <c r="D133" s="85" t="s">
        <v>128</v>
      </c>
      <c r="E133" s="88">
        <v>926</v>
      </c>
      <c r="F133" s="88">
        <v>319.008</v>
      </c>
      <c r="G133" s="87">
        <v>926</v>
      </c>
      <c r="H133" s="87">
        <v>319.008</v>
      </c>
      <c r="I133" s="97"/>
    </row>
    <row r="134" spans="1:9" ht="14.25">
      <c r="A134" s="81"/>
      <c r="B134" s="81"/>
      <c r="C134" s="82"/>
      <c r="D134" s="85" t="s">
        <v>129</v>
      </c>
      <c r="E134" s="88">
        <v>40</v>
      </c>
      <c r="F134" s="88">
        <v>34.1334</v>
      </c>
      <c r="G134" s="87">
        <v>40</v>
      </c>
      <c r="H134" s="87">
        <v>34.1334</v>
      </c>
      <c r="I134" s="97"/>
    </row>
    <row r="135" spans="1:9" ht="14.25">
      <c r="A135" s="81"/>
      <c r="B135" s="81"/>
      <c r="C135" s="82"/>
      <c r="D135" s="85" t="s">
        <v>130</v>
      </c>
      <c r="E135" s="88">
        <v>2</v>
      </c>
      <c r="F135" s="88">
        <v>1.5876</v>
      </c>
      <c r="G135" s="87">
        <v>2</v>
      </c>
      <c r="H135" s="87">
        <v>1.5876</v>
      </c>
      <c r="I135" s="97"/>
    </row>
    <row r="136" spans="1:9" ht="14.25">
      <c r="A136" s="81"/>
      <c r="B136" s="81"/>
      <c r="C136" s="82"/>
      <c r="D136" s="85" t="s">
        <v>131</v>
      </c>
      <c r="E136" s="88">
        <v>28</v>
      </c>
      <c r="F136" s="88">
        <v>22.2264</v>
      </c>
      <c r="G136" s="87">
        <v>28</v>
      </c>
      <c r="H136" s="87">
        <v>22.2264</v>
      </c>
      <c r="I136" s="97"/>
    </row>
    <row r="137" spans="1:9" ht="14.25">
      <c r="A137" s="81"/>
      <c r="B137" s="81"/>
      <c r="C137" s="82"/>
      <c r="D137" s="85" t="s">
        <v>132</v>
      </c>
      <c r="E137" s="88">
        <v>32</v>
      </c>
      <c r="F137" s="88">
        <v>10.92</v>
      </c>
      <c r="G137" s="87">
        <v>32</v>
      </c>
      <c r="H137" s="87">
        <v>10.92</v>
      </c>
      <c r="I137" s="97"/>
    </row>
    <row r="138" spans="1:9" ht="14.25">
      <c r="A138" s="81"/>
      <c r="B138" s="81"/>
      <c r="C138" s="82"/>
      <c r="D138" s="85" t="s">
        <v>133</v>
      </c>
      <c r="E138" s="88">
        <v>74</v>
      </c>
      <c r="F138" s="88">
        <v>25.152</v>
      </c>
      <c r="G138" s="87">
        <v>74</v>
      </c>
      <c r="H138" s="87">
        <v>25.152</v>
      </c>
      <c r="I138" s="97"/>
    </row>
    <row r="139" spans="1:9" ht="14.25">
      <c r="A139" s="81"/>
      <c r="B139" s="81"/>
      <c r="C139" s="82"/>
      <c r="D139" s="85" t="s">
        <v>134</v>
      </c>
      <c r="E139" s="88">
        <v>1442</v>
      </c>
      <c r="F139" s="88">
        <v>491.952</v>
      </c>
      <c r="G139" s="87">
        <v>1442</v>
      </c>
      <c r="H139" s="87">
        <v>491.952</v>
      </c>
      <c r="I139" s="97"/>
    </row>
    <row r="140" spans="1:9" ht="14.25">
      <c r="A140" s="81"/>
      <c r="B140" s="81"/>
      <c r="C140" s="82"/>
      <c r="D140" s="85" t="s">
        <v>135</v>
      </c>
      <c r="E140" s="88">
        <v>463</v>
      </c>
      <c r="F140" s="88">
        <v>160.32</v>
      </c>
      <c r="G140" s="87">
        <v>463</v>
      </c>
      <c r="H140" s="87">
        <v>160.32</v>
      </c>
      <c r="I140" s="97"/>
    </row>
    <row r="141" spans="1:9" ht="14.25">
      <c r="A141" s="81"/>
      <c r="B141" s="81"/>
      <c r="C141" s="82"/>
      <c r="D141" s="85" t="s">
        <v>46</v>
      </c>
      <c r="E141" s="88">
        <v>123</v>
      </c>
      <c r="F141" s="88">
        <v>78.3747</v>
      </c>
      <c r="G141" s="87">
        <v>123</v>
      </c>
      <c r="H141" s="87">
        <v>78.3747</v>
      </c>
      <c r="I141" s="97"/>
    </row>
    <row r="142" spans="1:9" ht="14.25">
      <c r="A142" s="81"/>
      <c r="B142" s="81"/>
      <c r="C142" s="82"/>
      <c r="D142" s="85" t="s">
        <v>52</v>
      </c>
      <c r="E142" s="88">
        <v>1053</v>
      </c>
      <c r="F142" s="88">
        <v>905.9431</v>
      </c>
      <c r="G142" s="87">
        <v>1053</v>
      </c>
      <c r="H142" s="87">
        <v>905.9431</v>
      </c>
      <c r="I142" s="97"/>
    </row>
    <row r="143" spans="1:9" ht="14.25">
      <c r="A143" s="81"/>
      <c r="B143" s="81"/>
      <c r="C143" s="82"/>
      <c r="D143" s="85" t="s">
        <v>53</v>
      </c>
      <c r="E143" s="88">
        <v>218</v>
      </c>
      <c r="F143" s="88">
        <v>197.8062</v>
      </c>
      <c r="G143" s="87">
        <v>218</v>
      </c>
      <c r="H143" s="87">
        <v>197.8062</v>
      </c>
      <c r="I143" s="97"/>
    </row>
    <row r="144" spans="1:9" ht="14.25">
      <c r="A144" s="81"/>
      <c r="B144" s="81"/>
      <c r="C144" s="82"/>
      <c r="D144" s="85" t="s">
        <v>55</v>
      </c>
      <c r="E144" s="88">
        <v>23</v>
      </c>
      <c r="F144" s="88">
        <v>13.1859</v>
      </c>
      <c r="G144" s="87">
        <v>23</v>
      </c>
      <c r="H144" s="87">
        <v>13.1859</v>
      </c>
      <c r="I144" s="97"/>
    </row>
    <row r="145" spans="1:9" ht="14.25">
      <c r="A145" s="81"/>
      <c r="B145" s="81"/>
      <c r="C145" s="82"/>
      <c r="D145" s="85" t="s">
        <v>56</v>
      </c>
      <c r="E145" s="88">
        <v>61</v>
      </c>
      <c r="F145" s="88">
        <v>35.217</v>
      </c>
      <c r="G145" s="87">
        <v>61</v>
      </c>
      <c r="H145" s="87">
        <v>35.217</v>
      </c>
      <c r="I145" s="97"/>
    </row>
    <row r="146" spans="1:9" ht="14.25">
      <c r="A146" s="81"/>
      <c r="B146" s="81"/>
      <c r="C146" s="82"/>
      <c r="D146" s="85" t="s">
        <v>61</v>
      </c>
      <c r="E146" s="88">
        <v>1644</v>
      </c>
      <c r="F146" s="88">
        <v>1764.4905</v>
      </c>
      <c r="G146" s="87">
        <v>1644</v>
      </c>
      <c r="H146" s="87">
        <v>1764.4905</v>
      </c>
      <c r="I146" s="97"/>
    </row>
    <row r="147" spans="1:9" ht="14.25">
      <c r="A147" s="81"/>
      <c r="B147" s="81"/>
      <c r="C147" s="82"/>
      <c r="D147" s="85" t="s">
        <v>64</v>
      </c>
      <c r="E147" s="88">
        <v>1896</v>
      </c>
      <c r="F147" s="88">
        <v>1517.9724</v>
      </c>
      <c r="G147" s="87">
        <v>1896</v>
      </c>
      <c r="H147" s="87">
        <v>1517.9724</v>
      </c>
      <c r="I147" s="97"/>
    </row>
    <row r="148" spans="1:9" ht="14.25">
      <c r="A148" s="81"/>
      <c r="B148" s="81"/>
      <c r="C148" s="82"/>
      <c r="D148" s="85" t="s">
        <v>68</v>
      </c>
      <c r="E148" s="88">
        <v>76</v>
      </c>
      <c r="F148" s="88">
        <v>62.7102</v>
      </c>
      <c r="G148" s="87">
        <v>76</v>
      </c>
      <c r="H148" s="87">
        <v>62.7102</v>
      </c>
      <c r="I148" s="97"/>
    </row>
    <row r="149" spans="1:9" ht="14.25">
      <c r="A149" s="81"/>
      <c r="B149" s="81"/>
      <c r="C149" s="82"/>
      <c r="D149" s="85" t="s">
        <v>136</v>
      </c>
      <c r="E149" s="88">
        <v>557</v>
      </c>
      <c r="F149" s="88">
        <v>489.3111</v>
      </c>
      <c r="G149" s="87">
        <v>557</v>
      </c>
      <c r="H149" s="87">
        <v>489.3111</v>
      </c>
      <c r="I149" s="97"/>
    </row>
    <row r="150" spans="1:9" ht="14.25">
      <c r="A150" s="81"/>
      <c r="B150" s="81"/>
      <c r="C150" s="82"/>
      <c r="D150" s="85" t="s">
        <v>69</v>
      </c>
      <c r="E150" s="88">
        <v>3647</v>
      </c>
      <c r="F150" s="88">
        <v>3339.7684</v>
      </c>
      <c r="G150" s="87">
        <v>3647</v>
      </c>
      <c r="H150" s="87">
        <v>3339.7684</v>
      </c>
      <c r="I150" s="97"/>
    </row>
    <row r="151" spans="1:9" ht="14.25">
      <c r="A151" s="81"/>
      <c r="B151" s="81"/>
      <c r="C151" s="82"/>
      <c r="D151" s="85" t="s">
        <v>70</v>
      </c>
      <c r="E151" s="88">
        <v>583</v>
      </c>
      <c r="F151" s="88">
        <v>528.3809</v>
      </c>
      <c r="G151" s="87">
        <v>583</v>
      </c>
      <c r="H151" s="87">
        <v>528.3809</v>
      </c>
      <c r="I151" s="97"/>
    </row>
    <row r="152" spans="1:9" ht="14.25">
      <c r="A152" s="81"/>
      <c r="B152" s="81"/>
      <c r="C152" s="82"/>
      <c r="D152" s="85" t="s">
        <v>71</v>
      </c>
      <c r="E152" s="88">
        <v>519</v>
      </c>
      <c r="F152" s="88">
        <v>498.8035</v>
      </c>
      <c r="G152" s="87">
        <v>519</v>
      </c>
      <c r="H152" s="87">
        <v>498.8035</v>
      </c>
      <c r="I152" s="97"/>
    </row>
    <row r="153" spans="1:9" ht="14.25">
      <c r="A153" s="81"/>
      <c r="B153" s="81"/>
      <c r="C153" s="82"/>
      <c r="D153" s="85" t="s">
        <v>72</v>
      </c>
      <c r="E153" s="88">
        <v>148</v>
      </c>
      <c r="F153" s="88">
        <v>52.896</v>
      </c>
      <c r="G153" s="87">
        <v>148</v>
      </c>
      <c r="H153" s="87">
        <v>52.896</v>
      </c>
      <c r="I153" s="97"/>
    </row>
    <row r="154" spans="1:9" ht="14.25">
      <c r="A154" s="81"/>
      <c r="B154" s="81"/>
      <c r="C154" s="82"/>
      <c r="D154" s="85" t="s">
        <v>137</v>
      </c>
      <c r="E154" s="88">
        <v>467</v>
      </c>
      <c r="F154" s="88">
        <v>164.76</v>
      </c>
      <c r="G154" s="87">
        <v>467</v>
      </c>
      <c r="H154" s="87">
        <v>164.76</v>
      </c>
      <c r="I154" s="97"/>
    </row>
    <row r="155" spans="1:9" ht="14.25">
      <c r="A155" s="81"/>
      <c r="B155" s="81"/>
      <c r="C155" s="82"/>
      <c r="D155" s="85" t="s">
        <v>138</v>
      </c>
      <c r="E155" s="88">
        <v>36</v>
      </c>
      <c r="F155" s="88">
        <v>12.264</v>
      </c>
      <c r="G155" s="87">
        <v>36</v>
      </c>
      <c r="H155" s="87">
        <v>12.264</v>
      </c>
      <c r="I155" s="97"/>
    </row>
    <row r="156" spans="1:9" ht="14.25">
      <c r="A156" s="81"/>
      <c r="B156" s="81"/>
      <c r="C156" s="82"/>
      <c r="D156" s="85" t="s">
        <v>139</v>
      </c>
      <c r="E156" s="88">
        <v>722</v>
      </c>
      <c r="F156" s="88">
        <v>252.864</v>
      </c>
      <c r="G156" s="87">
        <v>722</v>
      </c>
      <c r="H156" s="87">
        <v>252.864</v>
      </c>
      <c r="I156" s="97"/>
    </row>
    <row r="157" spans="1:9" ht="14.25">
      <c r="A157" s="81"/>
      <c r="B157" s="81"/>
      <c r="C157" s="82"/>
      <c r="D157" s="85" t="s">
        <v>140</v>
      </c>
      <c r="E157" s="88">
        <v>200</v>
      </c>
      <c r="F157" s="88">
        <v>69.648</v>
      </c>
      <c r="G157" s="87">
        <v>200</v>
      </c>
      <c r="H157" s="87">
        <v>69.648</v>
      </c>
      <c r="I157" s="97"/>
    </row>
    <row r="158" spans="1:9" ht="14.25">
      <c r="A158" s="81"/>
      <c r="B158" s="81"/>
      <c r="C158" s="82"/>
      <c r="D158" s="85" t="s">
        <v>141</v>
      </c>
      <c r="E158" s="88">
        <v>324</v>
      </c>
      <c r="F158" s="88">
        <v>119.424</v>
      </c>
      <c r="G158" s="87">
        <v>324</v>
      </c>
      <c r="H158" s="87">
        <v>119.424</v>
      </c>
      <c r="I158" s="97"/>
    </row>
    <row r="159" spans="1:9" ht="14.25">
      <c r="A159" s="81"/>
      <c r="B159" s="81"/>
      <c r="C159" s="82"/>
      <c r="D159" s="85" t="s">
        <v>142</v>
      </c>
      <c r="E159" s="88">
        <v>406</v>
      </c>
      <c r="F159" s="88">
        <v>147.216</v>
      </c>
      <c r="G159" s="87">
        <v>406</v>
      </c>
      <c r="H159" s="87">
        <v>147.216</v>
      </c>
      <c r="I159" s="97"/>
    </row>
    <row r="160" spans="1:9" ht="14.25">
      <c r="A160" s="81"/>
      <c r="B160" s="81"/>
      <c r="C160" s="82"/>
      <c r="D160" s="85" t="s">
        <v>143</v>
      </c>
      <c r="E160" s="88">
        <v>153</v>
      </c>
      <c r="F160" s="88">
        <v>51.576</v>
      </c>
      <c r="G160" s="87">
        <v>153</v>
      </c>
      <c r="H160" s="87">
        <v>51.576</v>
      </c>
      <c r="I160" s="97"/>
    </row>
    <row r="161" spans="1:9" ht="14.25">
      <c r="A161" s="81"/>
      <c r="B161" s="81"/>
      <c r="C161" s="82"/>
      <c r="D161" s="85" t="s">
        <v>144</v>
      </c>
      <c r="E161" s="88">
        <v>43</v>
      </c>
      <c r="F161" s="88">
        <v>14.88</v>
      </c>
      <c r="G161" s="87">
        <v>43</v>
      </c>
      <c r="H161" s="87">
        <v>14.88</v>
      </c>
      <c r="I161" s="96"/>
    </row>
    <row r="162" spans="1:9" ht="14.25">
      <c r="A162" s="81"/>
      <c r="B162" s="29">
        <v>3</v>
      </c>
      <c r="C162" s="37" t="s">
        <v>73</v>
      </c>
      <c r="D162" s="86" t="s">
        <v>15</v>
      </c>
      <c r="E162" s="89">
        <f>SUM(E163:E181)</f>
        <v>1894</v>
      </c>
      <c r="F162" s="89">
        <f>SUM(F163:F181)</f>
        <v>9785.102100000002</v>
      </c>
      <c r="G162" s="89">
        <f>SUM(G163:G181)</f>
        <v>1894</v>
      </c>
      <c r="H162" s="89">
        <f>SUM(H163:H181)</f>
        <v>9785.102100000002</v>
      </c>
      <c r="I162" s="91"/>
    </row>
    <row r="163" spans="1:9" ht="14.25">
      <c r="A163" s="81"/>
      <c r="B163" s="29"/>
      <c r="C163" s="81"/>
      <c r="D163" s="92" t="s">
        <v>145</v>
      </c>
      <c r="E163" s="88">
        <v>287</v>
      </c>
      <c r="F163" s="88">
        <v>1859.76</v>
      </c>
      <c r="G163" s="88">
        <v>287</v>
      </c>
      <c r="H163" s="88">
        <v>1859.76</v>
      </c>
      <c r="I163" s="91"/>
    </row>
    <row r="164" spans="1:9" ht="14.25">
      <c r="A164" s="81"/>
      <c r="B164" s="29"/>
      <c r="C164" s="81"/>
      <c r="D164" s="92" t="s">
        <v>146</v>
      </c>
      <c r="E164" s="88">
        <v>222</v>
      </c>
      <c r="F164" s="88">
        <v>1438.56</v>
      </c>
      <c r="G164" s="88">
        <v>222</v>
      </c>
      <c r="H164" s="88">
        <v>1438.56</v>
      </c>
      <c r="I164" s="91"/>
    </row>
    <row r="165" spans="1:9" ht="14.25">
      <c r="A165" s="81"/>
      <c r="B165" s="29"/>
      <c r="C165" s="81"/>
      <c r="D165" s="92" t="s">
        <v>147</v>
      </c>
      <c r="E165" s="88">
        <v>51</v>
      </c>
      <c r="F165" s="88">
        <v>91.8</v>
      </c>
      <c r="G165" s="88">
        <v>51</v>
      </c>
      <c r="H165" s="88">
        <v>91.8</v>
      </c>
      <c r="I165" s="91"/>
    </row>
    <row r="166" spans="1:9" ht="14.25">
      <c r="A166" s="81"/>
      <c r="B166" s="29"/>
      <c r="C166" s="81"/>
      <c r="D166" s="92" t="s">
        <v>148</v>
      </c>
      <c r="E166" s="88">
        <v>378</v>
      </c>
      <c r="F166" s="88">
        <v>1496.88</v>
      </c>
      <c r="G166" s="88">
        <v>378</v>
      </c>
      <c r="H166" s="88">
        <v>1496.88</v>
      </c>
      <c r="I166" s="91"/>
    </row>
    <row r="167" spans="1:9" ht="14.25">
      <c r="A167" s="81"/>
      <c r="B167" s="29"/>
      <c r="C167" s="81"/>
      <c r="D167" s="92" t="s">
        <v>89</v>
      </c>
      <c r="E167" s="88">
        <v>191</v>
      </c>
      <c r="F167" s="88">
        <v>1237.68</v>
      </c>
      <c r="G167" s="88">
        <v>191</v>
      </c>
      <c r="H167" s="88">
        <v>1237.68</v>
      </c>
      <c r="I167" s="91"/>
    </row>
    <row r="168" spans="1:9" ht="14.25">
      <c r="A168" s="81"/>
      <c r="B168" s="29"/>
      <c r="C168" s="81"/>
      <c r="D168" s="92" t="s">
        <v>149</v>
      </c>
      <c r="E168" s="88">
        <v>32</v>
      </c>
      <c r="F168" s="88">
        <v>126.72</v>
      </c>
      <c r="G168" s="88">
        <v>32</v>
      </c>
      <c r="H168" s="88">
        <v>126.72</v>
      </c>
      <c r="I168" s="91"/>
    </row>
    <row r="169" spans="1:9" ht="14.25">
      <c r="A169" s="81"/>
      <c r="B169" s="29"/>
      <c r="C169" s="81"/>
      <c r="D169" s="92" t="s">
        <v>150</v>
      </c>
      <c r="E169" s="88">
        <v>124</v>
      </c>
      <c r="F169" s="88">
        <v>491.04</v>
      </c>
      <c r="G169" s="88">
        <v>124</v>
      </c>
      <c r="H169" s="88">
        <v>491.04</v>
      </c>
      <c r="I169" s="91"/>
    </row>
    <row r="170" spans="1:9" ht="14.25">
      <c r="A170" s="81"/>
      <c r="B170" s="29"/>
      <c r="C170" s="81"/>
      <c r="D170" s="92" t="s">
        <v>100</v>
      </c>
      <c r="E170" s="88">
        <v>141</v>
      </c>
      <c r="F170" s="88">
        <v>558.36</v>
      </c>
      <c r="G170" s="88">
        <v>141</v>
      </c>
      <c r="H170" s="88">
        <v>558.36</v>
      </c>
      <c r="I170" s="91"/>
    </row>
    <row r="171" spans="1:9" ht="14.25">
      <c r="A171" s="81"/>
      <c r="B171" s="29"/>
      <c r="C171" s="81"/>
      <c r="D171" s="92" t="s">
        <v>77</v>
      </c>
      <c r="E171" s="88">
        <v>3</v>
      </c>
      <c r="F171" s="88">
        <v>6.1341</v>
      </c>
      <c r="G171" s="88">
        <v>3</v>
      </c>
      <c r="H171" s="88">
        <v>6.1341</v>
      </c>
      <c r="I171" s="91"/>
    </row>
    <row r="172" spans="1:9" ht="14.25">
      <c r="A172" s="81"/>
      <c r="B172" s="29"/>
      <c r="C172" s="81"/>
      <c r="D172" s="92" t="s">
        <v>87</v>
      </c>
      <c r="E172" s="88">
        <v>138</v>
      </c>
      <c r="F172" s="88">
        <v>894.24</v>
      </c>
      <c r="G172" s="88">
        <v>138</v>
      </c>
      <c r="H172" s="88">
        <v>894.24</v>
      </c>
      <c r="I172" s="91"/>
    </row>
    <row r="173" spans="1:9" ht="14.25">
      <c r="A173" s="81"/>
      <c r="B173" s="29"/>
      <c r="C173" s="81"/>
      <c r="D173" s="92" t="s">
        <v>90</v>
      </c>
      <c r="E173" s="88">
        <v>40</v>
      </c>
      <c r="F173" s="88">
        <v>259.2</v>
      </c>
      <c r="G173" s="88">
        <v>40</v>
      </c>
      <c r="H173" s="88">
        <v>259.2</v>
      </c>
      <c r="I173" s="91"/>
    </row>
    <row r="174" spans="1:9" ht="14.25">
      <c r="A174" s="81"/>
      <c r="B174" s="29"/>
      <c r="C174" s="81"/>
      <c r="D174" s="92" t="s">
        <v>151</v>
      </c>
      <c r="E174" s="88">
        <v>70</v>
      </c>
      <c r="F174" s="88">
        <v>453.6</v>
      </c>
      <c r="G174" s="88">
        <v>70</v>
      </c>
      <c r="H174" s="88">
        <v>453.6</v>
      </c>
      <c r="I174" s="91"/>
    </row>
    <row r="175" spans="1:9" ht="14.25">
      <c r="A175" s="81"/>
      <c r="B175" s="29"/>
      <c r="C175" s="81"/>
      <c r="D175" s="92" t="s">
        <v>152</v>
      </c>
      <c r="E175" s="88">
        <v>49</v>
      </c>
      <c r="F175" s="88">
        <v>285.768</v>
      </c>
      <c r="G175" s="88">
        <v>49</v>
      </c>
      <c r="H175" s="88">
        <v>285.768</v>
      </c>
      <c r="I175" s="91"/>
    </row>
    <row r="176" spans="1:9" ht="14.25">
      <c r="A176" s="81"/>
      <c r="B176" s="29"/>
      <c r="C176" s="81"/>
      <c r="D176" s="92" t="s">
        <v>153</v>
      </c>
      <c r="E176" s="88">
        <v>30</v>
      </c>
      <c r="F176" s="88">
        <v>54</v>
      </c>
      <c r="G176" s="88">
        <v>30</v>
      </c>
      <c r="H176" s="88">
        <v>54</v>
      </c>
      <c r="I176" s="91"/>
    </row>
    <row r="177" spans="1:9" ht="14.25">
      <c r="A177" s="81"/>
      <c r="B177" s="29"/>
      <c r="C177" s="81"/>
      <c r="D177" s="92" t="s">
        <v>97</v>
      </c>
      <c r="E177" s="88">
        <v>7</v>
      </c>
      <c r="F177" s="88">
        <v>12.6</v>
      </c>
      <c r="G177" s="88">
        <v>7</v>
      </c>
      <c r="H177" s="88">
        <v>12.6</v>
      </c>
      <c r="I177" s="91"/>
    </row>
    <row r="178" spans="1:9" ht="14.25">
      <c r="A178" s="81"/>
      <c r="B178" s="29"/>
      <c r="C178" s="81"/>
      <c r="D178" s="92" t="s">
        <v>154</v>
      </c>
      <c r="E178" s="88">
        <v>21</v>
      </c>
      <c r="F178" s="88">
        <v>83.16</v>
      </c>
      <c r="G178" s="88">
        <v>21</v>
      </c>
      <c r="H178" s="88">
        <v>83.16</v>
      </c>
      <c r="I178" s="91"/>
    </row>
    <row r="179" spans="1:9" ht="14.25">
      <c r="A179" s="81"/>
      <c r="B179" s="29"/>
      <c r="C179" s="81"/>
      <c r="D179" s="92" t="s">
        <v>78</v>
      </c>
      <c r="E179" s="88">
        <v>40</v>
      </c>
      <c r="F179" s="88">
        <v>158.4</v>
      </c>
      <c r="G179" s="88">
        <v>40</v>
      </c>
      <c r="H179" s="88">
        <v>158.4</v>
      </c>
      <c r="I179" s="91"/>
    </row>
    <row r="180" spans="1:9" ht="14.25">
      <c r="A180" s="81"/>
      <c r="B180" s="29"/>
      <c r="C180" s="81"/>
      <c r="D180" s="92" t="s">
        <v>155</v>
      </c>
      <c r="E180" s="88">
        <v>20</v>
      </c>
      <c r="F180" s="88">
        <v>79.2</v>
      </c>
      <c r="G180" s="88">
        <v>20</v>
      </c>
      <c r="H180" s="88">
        <v>79.2</v>
      </c>
      <c r="I180" s="91"/>
    </row>
    <row r="181" spans="1:9" ht="14.25">
      <c r="A181" s="81"/>
      <c r="B181" s="29"/>
      <c r="C181" s="81"/>
      <c r="D181" s="92" t="s">
        <v>156</v>
      </c>
      <c r="E181" s="88">
        <v>50</v>
      </c>
      <c r="F181" s="88">
        <v>198</v>
      </c>
      <c r="G181" s="88">
        <v>50</v>
      </c>
      <c r="H181" s="88">
        <v>198</v>
      </c>
      <c r="I181" s="91"/>
    </row>
  </sheetData>
  <sheetProtection/>
  <mergeCells count="19">
    <mergeCell ref="A1:I1"/>
    <mergeCell ref="A2:I2"/>
    <mergeCell ref="A4:D4"/>
    <mergeCell ref="B5:D5"/>
    <mergeCell ref="B91:D91"/>
    <mergeCell ref="A5:A90"/>
    <mergeCell ref="A91:A181"/>
    <mergeCell ref="B6:B14"/>
    <mergeCell ref="B15:B63"/>
    <mergeCell ref="B64:B90"/>
    <mergeCell ref="B92:B119"/>
    <mergeCell ref="B120:B161"/>
    <mergeCell ref="B162:B181"/>
    <mergeCell ref="C6:C14"/>
    <mergeCell ref="C15:C63"/>
    <mergeCell ref="C64:C90"/>
    <mergeCell ref="C92:C119"/>
    <mergeCell ref="C120:C161"/>
    <mergeCell ref="C162:C181"/>
  </mergeCells>
  <printOptions/>
  <pageMargins left="0.7513888888888889" right="0.7513888888888889" top="1" bottom="1" header="0.5" footer="0.5"/>
  <pageSetup horizontalDpi="600" verticalDpi="600" orientation="portrait" paperSize="9"/>
  <ignoredErrors>
    <ignoredError sqref="E120:H120 E92:H92 E64:H64 E15:H15 E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4"/>
  <sheetViews>
    <sheetView zoomScaleSheetLayoutView="100" workbookViewId="0" topLeftCell="A121">
      <selection activeCell="G4" sqref="G4"/>
    </sheetView>
  </sheetViews>
  <sheetFormatPr defaultColWidth="9.00390625" defaultRowHeight="14.25"/>
  <cols>
    <col min="1" max="1" width="3.375" style="0" customWidth="1"/>
    <col min="2" max="2" width="3.875" style="0" customWidth="1"/>
    <col min="3" max="3" width="4.875" style="0" customWidth="1"/>
    <col min="4" max="4" width="14.625" style="0" customWidth="1"/>
    <col min="6" max="6" width="11.50390625" style="0" bestFit="1" customWidth="1"/>
    <col min="8" max="8" width="11.50390625" style="0" bestFit="1" customWidth="1"/>
  </cols>
  <sheetData>
    <row r="1" spans="1:11" ht="14.25">
      <c r="A1" s="2" t="s">
        <v>157</v>
      </c>
      <c r="B1" s="2"/>
      <c r="C1" s="2"/>
      <c r="D1" s="2"/>
      <c r="E1" s="2"/>
      <c r="F1" s="2"/>
      <c r="G1" s="2"/>
      <c r="H1" s="2"/>
      <c r="I1" s="2"/>
      <c r="J1" s="17"/>
      <c r="K1" s="17"/>
    </row>
    <row r="2" spans="1:11" ht="42" customHeight="1">
      <c r="A2" s="3" t="s">
        <v>158</v>
      </c>
      <c r="B2" s="3"/>
      <c r="C2" s="3"/>
      <c r="D2" s="3"/>
      <c r="E2" s="3"/>
      <c r="F2" s="3"/>
      <c r="G2" s="3"/>
      <c r="H2" s="3"/>
      <c r="I2" s="3"/>
      <c r="J2" s="18"/>
      <c r="K2" s="18"/>
    </row>
    <row r="3" spans="1:9" ht="36">
      <c r="A3" s="32" t="s">
        <v>2</v>
      </c>
      <c r="B3" s="32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65" t="s">
        <v>9</v>
      </c>
      <c r="I3" s="33" t="s">
        <v>10</v>
      </c>
    </row>
    <row r="4" spans="1:9" ht="14.25">
      <c r="A4" s="34" t="s">
        <v>11</v>
      </c>
      <c r="B4" s="35"/>
      <c r="C4" s="35"/>
      <c r="D4" s="36"/>
      <c r="E4" s="66">
        <f>SUM(E5,E8,E24,E44,E60,E88)</f>
        <v>3398</v>
      </c>
      <c r="F4" s="66">
        <f>SUM(F5,F8,F24,F44,F60,F88)</f>
        <v>17319.2244</v>
      </c>
      <c r="G4" s="66">
        <f>SUM(G5,G8,G24,G44,G60,G88)</f>
        <v>3398</v>
      </c>
      <c r="H4" s="66">
        <f>SUM(H5,H8,H24,H44,H60,H88)</f>
        <v>17319.2244</v>
      </c>
      <c r="I4" s="74"/>
    </row>
    <row r="5" spans="1:9" ht="14.25">
      <c r="A5" s="37" t="s">
        <v>159</v>
      </c>
      <c r="B5" s="38" t="s">
        <v>13</v>
      </c>
      <c r="C5" s="39"/>
      <c r="D5" s="39"/>
      <c r="E5" s="67">
        <v>12</v>
      </c>
      <c r="F5" s="67">
        <v>103.68</v>
      </c>
      <c r="G5" s="67">
        <v>12</v>
      </c>
      <c r="H5" s="67">
        <v>103.68</v>
      </c>
      <c r="I5" s="75"/>
    </row>
    <row r="6" spans="1:9" ht="51" customHeight="1">
      <c r="A6" s="37"/>
      <c r="B6" s="40">
        <v>1</v>
      </c>
      <c r="C6" s="41" t="s">
        <v>24</v>
      </c>
      <c r="D6" s="38" t="s">
        <v>15</v>
      </c>
      <c r="E6" s="67">
        <v>12</v>
      </c>
      <c r="F6" s="67">
        <v>103.68</v>
      </c>
      <c r="G6" s="67">
        <v>12</v>
      </c>
      <c r="H6" s="67">
        <v>103.68</v>
      </c>
      <c r="I6" s="76"/>
    </row>
    <row r="7" spans="1:9" ht="51" customHeight="1">
      <c r="A7" s="37"/>
      <c r="B7" s="42"/>
      <c r="C7" s="43"/>
      <c r="D7" s="44" t="s">
        <v>160</v>
      </c>
      <c r="E7" s="68">
        <v>12</v>
      </c>
      <c r="F7" s="68">
        <v>103.68</v>
      </c>
      <c r="G7" s="68">
        <v>12</v>
      </c>
      <c r="H7" s="68">
        <v>103.68</v>
      </c>
      <c r="I7" s="76"/>
    </row>
    <row r="8" spans="1:9" ht="14.25">
      <c r="A8" s="37" t="s">
        <v>161</v>
      </c>
      <c r="B8" s="45" t="s">
        <v>13</v>
      </c>
      <c r="C8" s="46"/>
      <c r="D8" s="46"/>
      <c r="E8" s="52">
        <f>SUM(E22,E18,E14,E9)</f>
        <v>257</v>
      </c>
      <c r="F8" s="52">
        <f>SUM(F22,F18,F14,F9)</f>
        <v>5901.267599999999</v>
      </c>
      <c r="G8" s="52">
        <f>SUM(G22,G18,G14,G9)</f>
        <v>257</v>
      </c>
      <c r="H8" s="52">
        <f>SUM(H22,H18,H14,H9)</f>
        <v>5901.267599999999</v>
      </c>
      <c r="I8" s="70"/>
    </row>
    <row r="9" spans="1:9" ht="18.75" customHeight="1">
      <c r="A9" s="37"/>
      <c r="B9" s="47">
        <v>1</v>
      </c>
      <c r="C9" s="48" t="s">
        <v>162</v>
      </c>
      <c r="D9" s="49" t="s">
        <v>15</v>
      </c>
      <c r="E9" s="69">
        <v>90</v>
      </c>
      <c r="F9" s="69">
        <v>1025.1676</v>
      </c>
      <c r="G9" s="69">
        <v>90</v>
      </c>
      <c r="H9" s="69">
        <v>1025.1676</v>
      </c>
      <c r="I9" s="70"/>
    </row>
    <row r="10" spans="1:9" ht="18.75" customHeight="1">
      <c r="A10" s="37"/>
      <c r="B10" s="47"/>
      <c r="C10" s="50"/>
      <c r="D10" s="51" t="s">
        <v>163</v>
      </c>
      <c r="E10" s="70">
        <v>72</v>
      </c>
      <c r="F10" s="70">
        <v>684</v>
      </c>
      <c r="G10" s="70">
        <v>72</v>
      </c>
      <c r="H10" s="70">
        <v>684</v>
      </c>
      <c r="I10" s="70"/>
    </row>
    <row r="11" spans="1:9" ht="18.75" customHeight="1">
      <c r="A11" s="37"/>
      <c r="B11" s="47"/>
      <c r="C11" s="50"/>
      <c r="D11" s="51" t="s">
        <v>164</v>
      </c>
      <c r="E11" s="70">
        <v>13</v>
      </c>
      <c r="F11" s="70">
        <v>241.5244</v>
      </c>
      <c r="G11" s="70">
        <v>13</v>
      </c>
      <c r="H11" s="70">
        <v>241.5244</v>
      </c>
      <c r="I11" s="70"/>
    </row>
    <row r="12" spans="1:9" ht="18.75" customHeight="1">
      <c r="A12" s="37"/>
      <c r="B12" s="47"/>
      <c r="C12" s="50"/>
      <c r="D12" s="51" t="s">
        <v>165</v>
      </c>
      <c r="E12" s="70">
        <v>4</v>
      </c>
      <c r="F12" s="70">
        <v>79.6432</v>
      </c>
      <c r="G12" s="70">
        <v>4</v>
      </c>
      <c r="H12" s="70">
        <v>79.6432</v>
      </c>
      <c r="I12" s="70"/>
    </row>
    <row r="13" spans="1:9" ht="18.75" customHeight="1">
      <c r="A13" s="37"/>
      <c r="B13" s="47"/>
      <c r="C13" s="43"/>
      <c r="D13" s="51" t="s">
        <v>166</v>
      </c>
      <c r="E13" s="70">
        <v>1</v>
      </c>
      <c r="F13" s="70">
        <v>20</v>
      </c>
      <c r="G13" s="70">
        <v>1</v>
      </c>
      <c r="H13" s="70">
        <v>20</v>
      </c>
      <c r="I13" s="70"/>
    </row>
    <row r="14" spans="1:9" ht="27.75" customHeight="1">
      <c r="A14" s="37"/>
      <c r="B14" s="47">
        <v>2</v>
      </c>
      <c r="C14" s="41" t="s">
        <v>24</v>
      </c>
      <c r="D14" s="52" t="s">
        <v>15</v>
      </c>
      <c r="E14" s="69">
        <v>8</v>
      </c>
      <c r="F14" s="69">
        <v>146.4</v>
      </c>
      <c r="G14" s="69">
        <v>8</v>
      </c>
      <c r="H14" s="69">
        <v>146.4</v>
      </c>
      <c r="I14" s="70"/>
    </row>
    <row r="15" spans="1:9" ht="27.75" customHeight="1">
      <c r="A15" s="37"/>
      <c r="B15" s="47"/>
      <c r="C15" s="50"/>
      <c r="D15" s="53" t="s">
        <v>160</v>
      </c>
      <c r="E15" s="70">
        <v>4</v>
      </c>
      <c r="F15" s="70">
        <v>26.64</v>
      </c>
      <c r="G15" s="70">
        <v>4</v>
      </c>
      <c r="H15" s="70">
        <v>26.64</v>
      </c>
      <c r="I15" s="70"/>
    </row>
    <row r="16" spans="1:9" ht="27.75" customHeight="1">
      <c r="A16" s="37"/>
      <c r="B16" s="47"/>
      <c r="C16" s="50"/>
      <c r="D16" s="53" t="s">
        <v>167</v>
      </c>
      <c r="E16" s="70">
        <v>2</v>
      </c>
      <c r="F16" s="70">
        <v>59.76</v>
      </c>
      <c r="G16" s="70">
        <v>2</v>
      </c>
      <c r="H16" s="70">
        <v>59.76</v>
      </c>
      <c r="I16" s="70"/>
    </row>
    <row r="17" spans="1:9" ht="27.75" customHeight="1">
      <c r="A17" s="37"/>
      <c r="B17" s="42"/>
      <c r="C17" s="43"/>
      <c r="D17" s="51" t="s">
        <v>168</v>
      </c>
      <c r="E17" s="70">
        <v>2</v>
      </c>
      <c r="F17" s="70">
        <v>60</v>
      </c>
      <c r="G17" s="70">
        <v>2</v>
      </c>
      <c r="H17" s="70">
        <v>60</v>
      </c>
      <c r="I17" s="70"/>
    </row>
    <row r="18" spans="1:9" ht="24" customHeight="1">
      <c r="A18" s="37"/>
      <c r="B18" s="47">
        <v>3</v>
      </c>
      <c r="C18" s="50" t="s">
        <v>73</v>
      </c>
      <c r="D18" s="54" t="s">
        <v>15</v>
      </c>
      <c r="E18" s="69">
        <v>156</v>
      </c>
      <c r="F18" s="69">
        <v>4670</v>
      </c>
      <c r="G18" s="69">
        <v>156</v>
      </c>
      <c r="H18" s="69">
        <v>4670</v>
      </c>
      <c r="I18" s="70"/>
    </row>
    <row r="19" spans="1:9" ht="24" customHeight="1">
      <c r="A19" s="37"/>
      <c r="B19" s="47"/>
      <c r="C19" s="50"/>
      <c r="D19" s="51" t="s">
        <v>169</v>
      </c>
      <c r="E19" s="70">
        <v>7</v>
      </c>
      <c r="F19" s="70">
        <v>210</v>
      </c>
      <c r="G19" s="70">
        <v>7</v>
      </c>
      <c r="H19" s="70">
        <v>210</v>
      </c>
      <c r="I19" s="70"/>
    </row>
    <row r="20" spans="1:9" ht="24" customHeight="1">
      <c r="A20" s="37"/>
      <c r="B20" s="47"/>
      <c r="C20" s="50"/>
      <c r="D20" s="51" t="s">
        <v>170</v>
      </c>
      <c r="E20" s="70">
        <v>148</v>
      </c>
      <c r="F20" s="70">
        <v>4440</v>
      </c>
      <c r="G20" s="70">
        <v>148</v>
      </c>
      <c r="H20" s="70">
        <v>4440</v>
      </c>
      <c r="I20" s="70"/>
    </row>
    <row r="21" spans="1:9" ht="24" customHeight="1">
      <c r="A21" s="37"/>
      <c r="B21" s="42"/>
      <c r="C21" s="43"/>
      <c r="D21" s="51" t="s">
        <v>171</v>
      </c>
      <c r="E21" s="70">
        <v>1</v>
      </c>
      <c r="F21" s="70">
        <v>20</v>
      </c>
      <c r="G21" s="70">
        <v>1</v>
      </c>
      <c r="H21" s="70">
        <v>20</v>
      </c>
      <c r="I21" s="70"/>
    </row>
    <row r="22" spans="1:9" ht="42" customHeight="1">
      <c r="A22" s="37"/>
      <c r="B22" s="47">
        <v>4</v>
      </c>
      <c r="C22" s="50" t="s">
        <v>172</v>
      </c>
      <c r="D22" s="54" t="s">
        <v>15</v>
      </c>
      <c r="E22" s="69">
        <v>3</v>
      </c>
      <c r="F22" s="69">
        <v>59.7</v>
      </c>
      <c r="G22" s="69">
        <v>3</v>
      </c>
      <c r="H22" s="69">
        <v>59.7</v>
      </c>
      <c r="I22" s="70"/>
    </row>
    <row r="23" spans="1:9" ht="42" customHeight="1">
      <c r="A23" s="37"/>
      <c r="B23" s="42"/>
      <c r="C23" s="43"/>
      <c r="D23" s="51" t="s">
        <v>173</v>
      </c>
      <c r="E23" s="70">
        <v>3</v>
      </c>
      <c r="F23" s="70">
        <v>59.7</v>
      </c>
      <c r="G23" s="70">
        <v>3</v>
      </c>
      <c r="H23" s="70">
        <v>59.7</v>
      </c>
      <c r="I23" s="70"/>
    </row>
    <row r="24" spans="1:9" ht="14.25">
      <c r="A24" s="55" t="s">
        <v>174</v>
      </c>
      <c r="B24" s="34" t="s">
        <v>13</v>
      </c>
      <c r="C24" s="35"/>
      <c r="D24" s="36"/>
      <c r="E24" s="52">
        <f>SUM(E25,E31,E36,E38,E40)</f>
        <v>727</v>
      </c>
      <c r="F24" s="52">
        <f>SUM(F25,F31,F36,F38,F40)</f>
        <v>4817.2394</v>
      </c>
      <c r="G24" s="52">
        <f>SUM(G25,G31,G36,G38,G40)</f>
        <v>727</v>
      </c>
      <c r="H24" s="52">
        <f>SUM(H25,H31,H36,H38,H40)</f>
        <v>4817.2394</v>
      </c>
      <c r="I24" s="70"/>
    </row>
    <row r="25" spans="1:9" ht="14.25">
      <c r="A25" s="56"/>
      <c r="B25" s="40">
        <v>1</v>
      </c>
      <c r="C25" s="41" t="s">
        <v>162</v>
      </c>
      <c r="D25" s="54" t="s">
        <v>15</v>
      </c>
      <c r="E25" s="69">
        <v>60</v>
      </c>
      <c r="F25" s="69">
        <v>668.2662</v>
      </c>
      <c r="G25" s="69">
        <v>60</v>
      </c>
      <c r="H25" s="69">
        <v>668.2662</v>
      </c>
      <c r="I25" s="70"/>
    </row>
    <row r="26" spans="1:9" ht="14.25">
      <c r="A26" s="56"/>
      <c r="B26" s="47"/>
      <c r="C26" s="50"/>
      <c r="D26" s="51" t="s">
        <v>163</v>
      </c>
      <c r="E26" s="70">
        <v>28</v>
      </c>
      <c r="F26" s="70">
        <v>266</v>
      </c>
      <c r="G26" s="70">
        <v>28</v>
      </c>
      <c r="H26" s="70">
        <v>266</v>
      </c>
      <c r="I26" s="70"/>
    </row>
    <row r="27" spans="1:9" ht="14.25">
      <c r="A27" s="56"/>
      <c r="B27" s="47"/>
      <c r="C27" s="50"/>
      <c r="D27" s="51" t="s">
        <v>175</v>
      </c>
      <c r="E27" s="70">
        <v>1</v>
      </c>
      <c r="F27" s="70">
        <v>5.9915</v>
      </c>
      <c r="G27" s="70">
        <v>1</v>
      </c>
      <c r="H27" s="70">
        <v>5.9915</v>
      </c>
      <c r="I27" s="70"/>
    </row>
    <row r="28" spans="1:9" ht="14.25">
      <c r="A28" s="56"/>
      <c r="B28" s="47"/>
      <c r="C28" s="50"/>
      <c r="D28" s="51" t="s">
        <v>176</v>
      </c>
      <c r="E28" s="70">
        <v>1</v>
      </c>
      <c r="F28" s="70">
        <v>5.9239</v>
      </c>
      <c r="G28" s="70">
        <v>1</v>
      </c>
      <c r="H28" s="70">
        <v>5.9239</v>
      </c>
      <c r="I28" s="70"/>
    </row>
    <row r="29" spans="1:9" ht="14.25">
      <c r="A29" s="56"/>
      <c r="B29" s="47"/>
      <c r="C29" s="50"/>
      <c r="D29" s="51" t="s">
        <v>164</v>
      </c>
      <c r="E29" s="70">
        <v>29</v>
      </c>
      <c r="F29" s="70">
        <v>377.1508</v>
      </c>
      <c r="G29" s="70">
        <v>29</v>
      </c>
      <c r="H29" s="70">
        <v>377.1508</v>
      </c>
      <c r="I29" s="70"/>
    </row>
    <row r="30" spans="1:9" ht="14.25">
      <c r="A30" s="56"/>
      <c r="B30" s="42"/>
      <c r="C30" s="43"/>
      <c r="D30" s="51" t="s">
        <v>177</v>
      </c>
      <c r="E30" s="70">
        <v>1</v>
      </c>
      <c r="F30" s="70">
        <v>13.2</v>
      </c>
      <c r="G30" s="70">
        <v>1</v>
      </c>
      <c r="H30" s="70">
        <v>13.2</v>
      </c>
      <c r="I30" s="70"/>
    </row>
    <row r="31" spans="1:9" ht="14.25">
      <c r="A31" s="56"/>
      <c r="B31" s="57">
        <v>2</v>
      </c>
      <c r="C31" s="41" t="s">
        <v>178</v>
      </c>
      <c r="D31" s="54" t="s">
        <v>15</v>
      </c>
      <c r="E31" s="69">
        <v>424</v>
      </c>
      <c r="F31" s="69">
        <v>992.38</v>
      </c>
      <c r="G31" s="69">
        <v>424</v>
      </c>
      <c r="H31" s="69">
        <v>992.38</v>
      </c>
      <c r="I31" s="70"/>
    </row>
    <row r="32" spans="1:9" ht="14.25">
      <c r="A32" s="56"/>
      <c r="B32" s="58"/>
      <c r="C32" s="50"/>
      <c r="D32" s="51" t="s">
        <v>179</v>
      </c>
      <c r="E32" s="70">
        <v>308</v>
      </c>
      <c r="F32" s="70">
        <v>501.2</v>
      </c>
      <c r="G32" s="70">
        <v>308</v>
      </c>
      <c r="H32" s="70">
        <v>501.2</v>
      </c>
      <c r="I32" s="70"/>
    </row>
    <row r="33" spans="1:9" ht="14.25">
      <c r="A33" s="56"/>
      <c r="B33" s="58"/>
      <c r="C33" s="50"/>
      <c r="D33" s="51" t="s">
        <v>180</v>
      </c>
      <c r="E33" s="70">
        <v>39</v>
      </c>
      <c r="F33" s="70">
        <v>85.8</v>
      </c>
      <c r="G33" s="70">
        <v>39</v>
      </c>
      <c r="H33" s="70">
        <v>85.8</v>
      </c>
      <c r="I33" s="70"/>
    </row>
    <row r="34" spans="1:9" ht="14.25">
      <c r="A34" s="56"/>
      <c r="B34" s="58"/>
      <c r="C34" s="50"/>
      <c r="D34" s="51" t="s">
        <v>181</v>
      </c>
      <c r="E34" s="70">
        <v>23</v>
      </c>
      <c r="F34" s="70">
        <v>50.6</v>
      </c>
      <c r="G34" s="70">
        <v>23</v>
      </c>
      <c r="H34" s="70">
        <v>50.6</v>
      </c>
      <c r="I34" s="70"/>
    </row>
    <row r="35" spans="1:9" ht="14.25">
      <c r="A35" s="56"/>
      <c r="B35" s="59"/>
      <c r="C35" s="43"/>
      <c r="D35" s="51" t="s">
        <v>182</v>
      </c>
      <c r="E35" s="70">
        <v>54</v>
      </c>
      <c r="F35" s="70">
        <v>354.78</v>
      </c>
      <c r="G35" s="70">
        <v>54</v>
      </c>
      <c r="H35" s="70">
        <v>354.78</v>
      </c>
      <c r="I35" s="70"/>
    </row>
    <row r="36" spans="1:9" ht="36.75" customHeight="1">
      <c r="A36" s="56"/>
      <c r="B36" s="58">
        <v>3</v>
      </c>
      <c r="C36" s="50" t="s">
        <v>183</v>
      </c>
      <c r="D36" s="54" t="s">
        <v>15</v>
      </c>
      <c r="E36" s="69">
        <v>200</v>
      </c>
      <c r="F36" s="69">
        <v>2640</v>
      </c>
      <c r="G36" s="69">
        <v>200</v>
      </c>
      <c r="H36" s="69">
        <v>2640</v>
      </c>
      <c r="I36" s="70"/>
    </row>
    <row r="37" spans="1:9" ht="36.75" customHeight="1">
      <c r="A37" s="56"/>
      <c r="B37" s="59"/>
      <c r="C37" s="43"/>
      <c r="D37" s="51" t="s">
        <v>184</v>
      </c>
      <c r="E37" s="70">
        <v>200</v>
      </c>
      <c r="F37" s="70">
        <v>2640</v>
      </c>
      <c r="G37" s="70">
        <v>200</v>
      </c>
      <c r="H37" s="70">
        <v>2640</v>
      </c>
      <c r="I37" s="70"/>
    </row>
    <row r="38" spans="1:9" ht="36.75" customHeight="1">
      <c r="A38" s="56"/>
      <c r="B38" s="58">
        <v>4</v>
      </c>
      <c r="C38" s="50" t="s">
        <v>185</v>
      </c>
      <c r="D38" s="54" t="s">
        <v>15</v>
      </c>
      <c r="E38" s="69">
        <v>1</v>
      </c>
      <c r="F38" s="69">
        <v>4.6632</v>
      </c>
      <c r="G38" s="69">
        <v>1</v>
      </c>
      <c r="H38" s="69">
        <v>4.6632</v>
      </c>
      <c r="I38" s="70"/>
    </row>
    <row r="39" spans="1:9" ht="36.75" customHeight="1">
      <c r="A39" s="56"/>
      <c r="B39" s="59"/>
      <c r="C39" s="43"/>
      <c r="D39" s="51" t="s">
        <v>186</v>
      </c>
      <c r="E39" s="70">
        <v>1</v>
      </c>
      <c r="F39" s="70">
        <v>4.6632</v>
      </c>
      <c r="G39" s="70">
        <v>1</v>
      </c>
      <c r="H39" s="70">
        <v>4.6632</v>
      </c>
      <c r="I39" s="70"/>
    </row>
    <row r="40" spans="1:9" ht="24" customHeight="1">
      <c r="A40" s="56"/>
      <c r="B40" s="47">
        <v>5</v>
      </c>
      <c r="C40" s="50" t="s">
        <v>172</v>
      </c>
      <c r="D40" s="54" t="s">
        <v>15</v>
      </c>
      <c r="E40" s="69">
        <v>42</v>
      </c>
      <c r="F40" s="69">
        <v>511.93</v>
      </c>
      <c r="G40" s="69">
        <v>42</v>
      </c>
      <c r="H40" s="69">
        <v>511.93</v>
      </c>
      <c r="I40" s="70"/>
    </row>
    <row r="41" spans="1:9" ht="24" customHeight="1">
      <c r="A41" s="56"/>
      <c r="B41" s="47"/>
      <c r="C41" s="50"/>
      <c r="D41" s="51" t="s">
        <v>187</v>
      </c>
      <c r="E41" s="70">
        <v>40</v>
      </c>
      <c r="F41" s="70">
        <v>480</v>
      </c>
      <c r="G41" s="70">
        <v>40</v>
      </c>
      <c r="H41" s="70">
        <v>480</v>
      </c>
      <c r="I41" s="70"/>
    </row>
    <row r="42" spans="1:9" ht="24" customHeight="1">
      <c r="A42" s="56"/>
      <c r="B42" s="47"/>
      <c r="C42" s="50"/>
      <c r="D42" s="51" t="s">
        <v>188</v>
      </c>
      <c r="E42" s="70">
        <v>1</v>
      </c>
      <c r="F42" s="70">
        <v>18</v>
      </c>
      <c r="G42" s="70">
        <v>1</v>
      </c>
      <c r="H42" s="70">
        <v>18</v>
      </c>
      <c r="I42" s="70"/>
    </row>
    <row r="43" spans="1:9" ht="24" customHeight="1">
      <c r="A43" s="56"/>
      <c r="B43" s="42"/>
      <c r="C43" s="43"/>
      <c r="D43" s="51" t="s">
        <v>173</v>
      </c>
      <c r="E43" s="70">
        <v>1</v>
      </c>
      <c r="F43" s="70">
        <v>13.93</v>
      </c>
      <c r="G43" s="70">
        <v>1</v>
      </c>
      <c r="H43" s="70">
        <v>13.93</v>
      </c>
      <c r="I43" s="70"/>
    </row>
    <row r="44" spans="1:9" ht="14.25">
      <c r="A44" s="55" t="s">
        <v>189</v>
      </c>
      <c r="B44" s="60" t="s">
        <v>13</v>
      </c>
      <c r="C44" s="61"/>
      <c r="D44" s="62"/>
      <c r="E44" s="52">
        <f>SUM(E45,E51,E54,E56,E58)</f>
        <v>1861</v>
      </c>
      <c r="F44" s="52">
        <f>SUM(F45,F51,F54,F56,F58)</f>
        <v>5114.918</v>
      </c>
      <c r="G44" s="52">
        <f>SUM(G45,G51,G54,G56,G58)</f>
        <v>1861</v>
      </c>
      <c r="H44" s="52">
        <f>SUM(H45,H51,H54,H56,H58)</f>
        <v>5114.918</v>
      </c>
      <c r="I44" s="70"/>
    </row>
    <row r="45" spans="1:9" ht="14.25">
      <c r="A45" s="56"/>
      <c r="B45" s="57">
        <v>1</v>
      </c>
      <c r="C45" s="41" t="s">
        <v>178</v>
      </c>
      <c r="D45" s="54" t="s">
        <v>15</v>
      </c>
      <c r="E45" s="69">
        <v>1834</v>
      </c>
      <c r="F45" s="69">
        <v>4962.952</v>
      </c>
      <c r="G45" s="69">
        <v>1834</v>
      </c>
      <c r="H45" s="69">
        <v>4962.952</v>
      </c>
      <c r="I45" s="70"/>
    </row>
    <row r="46" spans="1:9" ht="14.25">
      <c r="A46" s="56"/>
      <c r="B46" s="58"/>
      <c r="C46" s="50"/>
      <c r="D46" s="51" t="s">
        <v>179</v>
      </c>
      <c r="E46" s="70">
        <v>15</v>
      </c>
      <c r="F46" s="70">
        <v>12.54</v>
      </c>
      <c r="G46" s="70">
        <v>15</v>
      </c>
      <c r="H46" s="70">
        <v>12.54</v>
      </c>
      <c r="I46" s="70"/>
    </row>
    <row r="47" spans="1:9" ht="14.25">
      <c r="A47" s="56"/>
      <c r="B47" s="58"/>
      <c r="C47" s="50"/>
      <c r="D47" s="51" t="s">
        <v>180</v>
      </c>
      <c r="E47" s="70">
        <v>895</v>
      </c>
      <c r="F47" s="70">
        <v>999.34</v>
      </c>
      <c r="G47" s="70">
        <v>895</v>
      </c>
      <c r="H47" s="70">
        <v>999.34</v>
      </c>
      <c r="I47" s="70"/>
    </row>
    <row r="48" spans="1:9" ht="14.25">
      <c r="A48" s="56"/>
      <c r="B48" s="58"/>
      <c r="C48" s="50"/>
      <c r="D48" s="51" t="s">
        <v>181</v>
      </c>
      <c r="E48" s="70">
        <v>32</v>
      </c>
      <c r="F48" s="70">
        <v>50.31</v>
      </c>
      <c r="G48" s="70">
        <v>32</v>
      </c>
      <c r="H48" s="70">
        <v>50.31</v>
      </c>
      <c r="I48" s="70"/>
    </row>
    <row r="49" spans="1:9" ht="14.25">
      <c r="A49" s="56"/>
      <c r="B49" s="58"/>
      <c r="C49" s="50"/>
      <c r="D49" s="51" t="s">
        <v>182</v>
      </c>
      <c r="E49" s="70">
        <v>765</v>
      </c>
      <c r="F49" s="70">
        <v>3608.762</v>
      </c>
      <c r="G49" s="70">
        <v>765</v>
      </c>
      <c r="H49" s="70">
        <v>3608.762</v>
      </c>
      <c r="I49" s="70"/>
    </row>
    <row r="50" spans="1:9" ht="14.25">
      <c r="A50" s="56"/>
      <c r="B50" s="59"/>
      <c r="C50" s="43"/>
      <c r="D50" s="51" t="s">
        <v>190</v>
      </c>
      <c r="E50" s="70">
        <v>127</v>
      </c>
      <c r="F50" s="70">
        <v>292</v>
      </c>
      <c r="G50" s="70">
        <v>127</v>
      </c>
      <c r="H50" s="70">
        <v>292</v>
      </c>
      <c r="I50" s="70"/>
    </row>
    <row r="51" spans="1:9" ht="33" customHeight="1">
      <c r="A51" s="56"/>
      <c r="B51" s="57">
        <v>2</v>
      </c>
      <c r="C51" s="41" t="s">
        <v>191</v>
      </c>
      <c r="D51" s="54" t="s">
        <v>15</v>
      </c>
      <c r="E51" s="69">
        <v>7</v>
      </c>
      <c r="F51" s="69">
        <v>38.5</v>
      </c>
      <c r="G51" s="69">
        <v>7</v>
      </c>
      <c r="H51" s="69">
        <v>38.5</v>
      </c>
      <c r="I51" s="70"/>
    </row>
    <row r="52" spans="1:9" ht="33" customHeight="1">
      <c r="A52" s="56"/>
      <c r="B52" s="58"/>
      <c r="C52" s="50"/>
      <c r="D52" s="51" t="s">
        <v>192</v>
      </c>
      <c r="E52" s="70">
        <v>6</v>
      </c>
      <c r="F52" s="70">
        <v>33</v>
      </c>
      <c r="G52" s="70">
        <v>6</v>
      </c>
      <c r="H52" s="70">
        <v>33</v>
      </c>
      <c r="I52" s="70"/>
    </row>
    <row r="53" spans="1:9" ht="33" customHeight="1">
      <c r="A53" s="56"/>
      <c r="B53" s="59"/>
      <c r="C53" s="43"/>
      <c r="D53" s="51" t="s">
        <v>193</v>
      </c>
      <c r="E53" s="70">
        <v>1</v>
      </c>
      <c r="F53" s="70">
        <v>5.5</v>
      </c>
      <c r="G53" s="70">
        <v>1</v>
      </c>
      <c r="H53" s="70">
        <v>5.5</v>
      </c>
      <c r="I53" s="70"/>
    </row>
    <row r="54" spans="1:9" ht="55.5" customHeight="1">
      <c r="A54" s="56"/>
      <c r="B54" s="57">
        <v>3</v>
      </c>
      <c r="C54" s="41" t="s">
        <v>24</v>
      </c>
      <c r="D54" s="54" t="s">
        <v>15</v>
      </c>
      <c r="E54" s="69">
        <v>5</v>
      </c>
      <c r="F54" s="69">
        <v>18.15</v>
      </c>
      <c r="G54" s="69">
        <v>5</v>
      </c>
      <c r="H54" s="69">
        <v>18.15</v>
      </c>
      <c r="I54" s="70"/>
    </row>
    <row r="55" spans="1:9" ht="55.5" customHeight="1">
      <c r="A55" s="56"/>
      <c r="B55" s="59"/>
      <c r="C55" s="43"/>
      <c r="D55" s="51" t="s">
        <v>194</v>
      </c>
      <c r="E55" s="70">
        <v>5</v>
      </c>
      <c r="F55" s="70">
        <v>18.15</v>
      </c>
      <c r="G55" s="70">
        <v>5</v>
      </c>
      <c r="H55" s="70">
        <v>18.15</v>
      </c>
      <c r="I55" s="70"/>
    </row>
    <row r="56" spans="1:9" ht="33" customHeight="1">
      <c r="A56" s="56"/>
      <c r="B56" s="58">
        <v>4</v>
      </c>
      <c r="C56" s="50" t="s">
        <v>185</v>
      </c>
      <c r="D56" s="54" t="s">
        <v>15</v>
      </c>
      <c r="E56" s="71">
        <v>5</v>
      </c>
      <c r="F56" s="71">
        <v>23.316</v>
      </c>
      <c r="G56" s="69">
        <v>5</v>
      </c>
      <c r="H56" s="69">
        <v>23.316</v>
      </c>
      <c r="I56" s="70"/>
    </row>
    <row r="57" spans="1:9" ht="33" customHeight="1">
      <c r="A57" s="56"/>
      <c r="B57" s="59"/>
      <c r="C57" s="43"/>
      <c r="D57" s="51" t="s">
        <v>186</v>
      </c>
      <c r="E57" s="72">
        <v>5</v>
      </c>
      <c r="F57" s="72">
        <v>23.316</v>
      </c>
      <c r="G57" s="70">
        <v>5</v>
      </c>
      <c r="H57" s="70">
        <v>23.316</v>
      </c>
      <c r="I57" s="70"/>
    </row>
    <row r="58" spans="1:9" ht="42.75" customHeight="1">
      <c r="A58" s="56"/>
      <c r="B58" s="47">
        <v>5</v>
      </c>
      <c r="C58" s="50" t="s">
        <v>172</v>
      </c>
      <c r="D58" s="63" t="s">
        <v>15</v>
      </c>
      <c r="E58" s="30">
        <v>10</v>
      </c>
      <c r="F58" s="30">
        <v>72</v>
      </c>
      <c r="G58" s="30">
        <v>10</v>
      </c>
      <c r="H58" s="30">
        <v>72</v>
      </c>
      <c r="I58" s="70"/>
    </row>
    <row r="59" spans="1:9" ht="42.75" customHeight="1">
      <c r="A59" s="56"/>
      <c r="B59" s="42"/>
      <c r="C59" s="43"/>
      <c r="D59" s="64" t="s">
        <v>187</v>
      </c>
      <c r="E59" s="73">
        <v>10</v>
      </c>
      <c r="F59" s="73">
        <v>72</v>
      </c>
      <c r="G59" s="73">
        <v>10</v>
      </c>
      <c r="H59" s="73">
        <v>72</v>
      </c>
      <c r="I59" s="70"/>
    </row>
    <row r="60" spans="1:9" ht="14.25">
      <c r="A60" s="55" t="s">
        <v>195</v>
      </c>
      <c r="B60" s="60" t="s">
        <v>13</v>
      </c>
      <c r="C60" s="61"/>
      <c r="D60" s="62"/>
      <c r="E60" s="52">
        <f>SUM(E61,E66,E78,E85)</f>
        <v>223</v>
      </c>
      <c r="F60" s="52">
        <f>SUM(F61,F66,F78,F85)</f>
        <v>521.7536</v>
      </c>
      <c r="G60" s="52">
        <f>SUM(G61,G66,G78,G85)</f>
        <v>223</v>
      </c>
      <c r="H60" s="52">
        <f>SUM(H61,H66,H78,H85)</f>
        <v>521.7536</v>
      </c>
      <c r="I60" s="70"/>
    </row>
    <row r="61" spans="1:9" ht="14.25">
      <c r="A61" s="56"/>
      <c r="B61" s="57">
        <v>1</v>
      </c>
      <c r="C61" s="41" t="s">
        <v>178</v>
      </c>
      <c r="D61" s="63" t="s">
        <v>15</v>
      </c>
      <c r="E61" s="30">
        <f>SUM(E62:E65)</f>
        <v>155</v>
      </c>
      <c r="F61" s="30">
        <f>SUM(F62:F65)</f>
        <v>333.20000000000005</v>
      </c>
      <c r="G61" s="30">
        <f>SUM(G62:G65)</f>
        <v>155</v>
      </c>
      <c r="H61" s="30">
        <f>SUM(H62:H65)</f>
        <v>333.20000000000005</v>
      </c>
      <c r="I61" s="54"/>
    </row>
    <row r="62" spans="1:9" ht="14.25">
      <c r="A62" s="56"/>
      <c r="B62" s="58"/>
      <c r="C62" s="50"/>
      <c r="D62" s="64" t="s">
        <v>180</v>
      </c>
      <c r="E62" s="73">
        <v>4</v>
      </c>
      <c r="F62" s="73">
        <v>1.85</v>
      </c>
      <c r="G62" s="70">
        <v>4</v>
      </c>
      <c r="H62" s="70">
        <v>1.85</v>
      </c>
      <c r="I62" s="70"/>
    </row>
    <row r="63" spans="1:9" ht="14.25">
      <c r="A63" s="56"/>
      <c r="B63" s="58"/>
      <c r="C63" s="50"/>
      <c r="D63" s="64" t="s">
        <v>181</v>
      </c>
      <c r="E63" s="73">
        <v>1</v>
      </c>
      <c r="F63" s="73">
        <v>0.35</v>
      </c>
      <c r="G63" s="70">
        <v>1</v>
      </c>
      <c r="H63" s="70">
        <v>0.35</v>
      </c>
      <c r="I63" s="70"/>
    </row>
    <row r="64" spans="1:9" ht="14.25">
      <c r="A64" s="56"/>
      <c r="B64" s="58"/>
      <c r="C64" s="50"/>
      <c r="D64" s="64" t="s">
        <v>182</v>
      </c>
      <c r="E64" s="73">
        <v>27</v>
      </c>
      <c r="F64" s="73">
        <v>61.075</v>
      </c>
      <c r="G64" s="70">
        <v>27</v>
      </c>
      <c r="H64" s="70">
        <v>61.075</v>
      </c>
      <c r="I64" s="70"/>
    </row>
    <row r="65" spans="1:9" ht="14.25">
      <c r="A65" s="56"/>
      <c r="B65" s="59"/>
      <c r="C65" s="43"/>
      <c r="D65" s="64" t="s">
        <v>190</v>
      </c>
      <c r="E65" s="72">
        <v>123</v>
      </c>
      <c r="F65" s="72">
        <v>269.925</v>
      </c>
      <c r="G65" s="70">
        <v>123</v>
      </c>
      <c r="H65" s="70">
        <v>269.925</v>
      </c>
      <c r="I65" s="70"/>
    </row>
    <row r="66" spans="1:9" ht="14.25">
      <c r="A66" s="56"/>
      <c r="B66" s="57">
        <v>2</v>
      </c>
      <c r="C66" s="41" t="s">
        <v>191</v>
      </c>
      <c r="D66" s="63" t="s">
        <v>15</v>
      </c>
      <c r="E66" s="30">
        <v>15</v>
      </c>
      <c r="F66" s="30">
        <v>64.5543</v>
      </c>
      <c r="G66" s="69">
        <v>15</v>
      </c>
      <c r="H66" s="69">
        <v>64.5543</v>
      </c>
      <c r="I66" s="70"/>
    </row>
    <row r="67" spans="1:9" ht="14.25">
      <c r="A67" s="56"/>
      <c r="B67" s="58"/>
      <c r="C67" s="50"/>
      <c r="D67" s="64" t="s">
        <v>196</v>
      </c>
      <c r="E67" s="73">
        <v>1</v>
      </c>
      <c r="F67" s="73">
        <v>5</v>
      </c>
      <c r="G67" s="70">
        <v>1</v>
      </c>
      <c r="H67" s="70">
        <v>5</v>
      </c>
      <c r="I67" s="70"/>
    </row>
    <row r="68" spans="1:9" ht="14.25">
      <c r="A68" s="56"/>
      <c r="B68" s="58"/>
      <c r="C68" s="50"/>
      <c r="D68" s="64" t="s">
        <v>197</v>
      </c>
      <c r="E68" s="73">
        <v>1</v>
      </c>
      <c r="F68" s="73">
        <v>5.5</v>
      </c>
      <c r="G68" s="70">
        <v>1</v>
      </c>
      <c r="H68" s="70">
        <v>5.5</v>
      </c>
      <c r="I68" s="70"/>
    </row>
    <row r="69" spans="1:9" ht="14.25">
      <c r="A69" s="56"/>
      <c r="B69" s="58"/>
      <c r="C69" s="50"/>
      <c r="D69" s="64" t="s">
        <v>192</v>
      </c>
      <c r="E69" s="73">
        <v>2</v>
      </c>
      <c r="F69" s="73">
        <v>11</v>
      </c>
      <c r="G69" s="70">
        <v>2</v>
      </c>
      <c r="H69" s="70">
        <v>11</v>
      </c>
      <c r="I69" s="70"/>
    </row>
    <row r="70" spans="1:9" ht="14.25">
      <c r="A70" s="56"/>
      <c r="B70" s="58"/>
      <c r="C70" s="50"/>
      <c r="D70" s="64" t="s">
        <v>198</v>
      </c>
      <c r="E70" s="73">
        <v>4</v>
      </c>
      <c r="F70" s="73">
        <v>20</v>
      </c>
      <c r="G70" s="70">
        <v>4</v>
      </c>
      <c r="H70" s="70">
        <v>20</v>
      </c>
      <c r="I70" s="70"/>
    </row>
    <row r="71" spans="1:9" ht="14.25">
      <c r="A71" s="56"/>
      <c r="B71" s="58"/>
      <c r="C71" s="50"/>
      <c r="D71" s="64" t="s">
        <v>198</v>
      </c>
      <c r="E71" s="73">
        <v>1</v>
      </c>
      <c r="F71" s="73">
        <v>5</v>
      </c>
      <c r="G71" s="70">
        <v>1</v>
      </c>
      <c r="H71" s="70">
        <v>5</v>
      </c>
      <c r="I71" s="70"/>
    </row>
    <row r="72" spans="1:9" ht="14.25">
      <c r="A72" s="56"/>
      <c r="B72" s="58"/>
      <c r="C72" s="50"/>
      <c r="D72" s="64" t="s">
        <v>199</v>
      </c>
      <c r="E72" s="73">
        <v>1</v>
      </c>
      <c r="F72" s="73">
        <v>2.1055</v>
      </c>
      <c r="G72" s="70">
        <v>1</v>
      </c>
      <c r="H72" s="70">
        <v>2.1055</v>
      </c>
      <c r="I72" s="70"/>
    </row>
    <row r="73" spans="1:9" ht="14.25">
      <c r="A73" s="56"/>
      <c r="B73" s="58"/>
      <c r="C73" s="50"/>
      <c r="D73" s="64" t="s">
        <v>200</v>
      </c>
      <c r="E73" s="73">
        <v>1</v>
      </c>
      <c r="F73" s="73">
        <v>3.3689</v>
      </c>
      <c r="G73" s="70">
        <v>1</v>
      </c>
      <c r="H73" s="70">
        <v>3.3689</v>
      </c>
      <c r="I73" s="70"/>
    </row>
    <row r="74" spans="1:9" ht="14.25">
      <c r="A74" s="56"/>
      <c r="B74" s="58"/>
      <c r="C74" s="50"/>
      <c r="D74" s="64" t="s">
        <v>200</v>
      </c>
      <c r="E74" s="73">
        <v>1</v>
      </c>
      <c r="F74" s="73">
        <v>3.3689</v>
      </c>
      <c r="G74" s="70">
        <v>1</v>
      </c>
      <c r="H74" s="70">
        <v>3.3689</v>
      </c>
      <c r="I74" s="70"/>
    </row>
    <row r="75" spans="1:9" ht="14.25">
      <c r="A75" s="56"/>
      <c r="B75" s="58"/>
      <c r="C75" s="50"/>
      <c r="D75" s="64" t="s">
        <v>201</v>
      </c>
      <c r="E75" s="73">
        <v>1</v>
      </c>
      <c r="F75" s="73">
        <v>5</v>
      </c>
      <c r="G75" s="70">
        <v>1</v>
      </c>
      <c r="H75" s="70">
        <v>5</v>
      </c>
      <c r="I75" s="70"/>
    </row>
    <row r="76" spans="1:9" ht="14.25">
      <c r="A76" s="56"/>
      <c r="B76" s="58"/>
      <c r="C76" s="50"/>
      <c r="D76" s="64" t="s">
        <v>199</v>
      </c>
      <c r="E76" s="73">
        <v>1</v>
      </c>
      <c r="F76" s="73">
        <v>2.1055</v>
      </c>
      <c r="G76" s="70">
        <v>1</v>
      </c>
      <c r="H76" s="70">
        <v>2.1055</v>
      </c>
      <c r="I76" s="70"/>
    </row>
    <row r="77" spans="1:9" ht="14.25">
      <c r="A77" s="56"/>
      <c r="B77" s="59"/>
      <c r="C77" s="43"/>
      <c r="D77" s="64" t="s">
        <v>202</v>
      </c>
      <c r="E77" s="73">
        <v>1</v>
      </c>
      <c r="F77" s="73">
        <v>2.1055</v>
      </c>
      <c r="G77" s="70">
        <v>1</v>
      </c>
      <c r="H77" s="70">
        <v>2.1055</v>
      </c>
      <c r="I77" s="70"/>
    </row>
    <row r="78" spans="1:9" ht="14.25">
      <c r="A78" s="56"/>
      <c r="B78" s="57">
        <v>3</v>
      </c>
      <c r="C78" s="41" t="s">
        <v>24</v>
      </c>
      <c r="D78" s="63" t="s">
        <v>15</v>
      </c>
      <c r="E78" s="30">
        <v>15</v>
      </c>
      <c r="F78" s="30">
        <v>83.2</v>
      </c>
      <c r="G78" s="69">
        <v>15</v>
      </c>
      <c r="H78" s="69">
        <v>83.2</v>
      </c>
      <c r="I78" s="70"/>
    </row>
    <row r="79" spans="1:9" ht="14.25">
      <c r="A79" s="56"/>
      <c r="B79" s="58"/>
      <c r="C79" s="50"/>
      <c r="D79" s="64" t="s">
        <v>32</v>
      </c>
      <c r="E79" s="73">
        <v>1</v>
      </c>
      <c r="F79" s="73">
        <v>9</v>
      </c>
      <c r="G79" s="70">
        <v>1</v>
      </c>
      <c r="H79" s="70">
        <v>9</v>
      </c>
      <c r="I79" s="70"/>
    </row>
    <row r="80" spans="1:9" ht="14.25">
      <c r="A80" s="56"/>
      <c r="B80" s="58"/>
      <c r="C80" s="50"/>
      <c r="D80" s="64" t="s">
        <v>33</v>
      </c>
      <c r="E80" s="73">
        <v>6</v>
      </c>
      <c r="F80" s="73">
        <v>43.2</v>
      </c>
      <c r="G80" s="70">
        <v>6</v>
      </c>
      <c r="H80" s="70">
        <v>43.2</v>
      </c>
      <c r="I80" s="70"/>
    </row>
    <row r="81" spans="1:9" ht="14.25">
      <c r="A81" s="56"/>
      <c r="B81" s="58"/>
      <c r="C81" s="50"/>
      <c r="D81" s="64" t="s">
        <v>36</v>
      </c>
      <c r="E81" s="73">
        <v>3</v>
      </c>
      <c r="F81" s="73">
        <v>6.75</v>
      </c>
      <c r="G81" s="70">
        <v>3</v>
      </c>
      <c r="H81" s="70">
        <v>6.75</v>
      </c>
      <c r="I81" s="70"/>
    </row>
    <row r="82" spans="1:9" ht="14.25">
      <c r="A82" s="56"/>
      <c r="B82" s="58"/>
      <c r="C82" s="50"/>
      <c r="D82" s="64" t="s">
        <v>37</v>
      </c>
      <c r="E82" s="73">
        <v>1</v>
      </c>
      <c r="F82" s="73">
        <v>2.25</v>
      </c>
      <c r="G82" s="70">
        <v>1</v>
      </c>
      <c r="H82" s="70">
        <v>2.25</v>
      </c>
      <c r="I82" s="70"/>
    </row>
    <row r="83" spans="1:9" ht="14.25">
      <c r="A83" s="56"/>
      <c r="B83" s="58"/>
      <c r="C83" s="50"/>
      <c r="D83" s="64" t="s">
        <v>39</v>
      </c>
      <c r="E83" s="73">
        <v>1</v>
      </c>
      <c r="F83" s="73">
        <v>5.5</v>
      </c>
      <c r="G83" s="70">
        <v>1</v>
      </c>
      <c r="H83" s="70">
        <v>5.5</v>
      </c>
      <c r="I83" s="70"/>
    </row>
    <row r="84" spans="1:9" ht="14.25">
      <c r="A84" s="56"/>
      <c r="B84" s="59"/>
      <c r="C84" s="43"/>
      <c r="D84" s="64" t="s">
        <v>40</v>
      </c>
      <c r="E84" s="73">
        <v>3</v>
      </c>
      <c r="F84" s="73">
        <v>16.5</v>
      </c>
      <c r="G84" s="70">
        <v>3</v>
      </c>
      <c r="H84" s="70">
        <v>16.5</v>
      </c>
      <c r="I84" s="70"/>
    </row>
    <row r="85" spans="1:9" ht="21.75" customHeight="1">
      <c r="A85" s="56"/>
      <c r="B85" s="58">
        <v>4</v>
      </c>
      <c r="C85" s="50" t="s">
        <v>185</v>
      </c>
      <c r="D85" s="54" t="s">
        <v>15</v>
      </c>
      <c r="E85" s="30">
        <f>SUM(E86:E87)</f>
        <v>38</v>
      </c>
      <c r="F85" s="30">
        <f>SUM(F86:F87)</f>
        <v>40.7993</v>
      </c>
      <c r="G85" s="30">
        <f>SUM(G86:G87)</f>
        <v>38</v>
      </c>
      <c r="H85" s="30">
        <f>SUM(H86:H87)</f>
        <v>40.7993</v>
      </c>
      <c r="I85" s="70"/>
    </row>
    <row r="86" spans="1:9" ht="21.75" customHeight="1">
      <c r="A86" s="56"/>
      <c r="B86" s="58"/>
      <c r="C86" s="50"/>
      <c r="D86" s="51" t="s">
        <v>186</v>
      </c>
      <c r="E86" s="77">
        <v>23</v>
      </c>
      <c r="F86" s="72">
        <v>24.2412</v>
      </c>
      <c r="G86" s="73">
        <v>23</v>
      </c>
      <c r="H86" s="70">
        <v>24.2412</v>
      </c>
      <c r="I86" s="70"/>
    </row>
    <row r="87" spans="1:9" ht="21.75" customHeight="1">
      <c r="A87" s="56"/>
      <c r="B87" s="59"/>
      <c r="C87" s="43"/>
      <c r="D87" s="51" t="s">
        <v>203</v>
      </c>
      <c r="E87" s="73">
        <v>15</v>
      </c>
      <c r="F87" s="70">
        <v>16.5581</v>
      </c>
      <c r="G87" s="73">
        <v>15</v>
      </c>
      <c r="H87" s="70">
        <v>16.5581</v>
      </c>
      <c r="I87" s="78"/>
    </row>
    <row r="88" spans="1:9" ht="14.25">
      <c r="A88" s="55" t="s">
        <v>12</v>
      </c>
      <c r="B88" s="60" t="s">
        <v>13</v>
      </c>
      <c r="C88" s="61"/>
      <c r="D88" s="62"/>
      <c r="E88" s="30">
        <f>SUM(E89,E91,E94,E151,E153)</f>
        <v>318</v>
      </c>
      <c r="F88" s="30">
        <f>SUM(F89,F91,F94,F151,F153)</f>
        <v>860.3658</v>
      </c>
      <c r="G88" s="30">
        <f>SUM(G89,G91,G94,G151,G153)</f>
        <v>318</v>
      </c>
      <c r="H88" s="30">
        <f>SUM(H89,H91,H94,H151,H153)</f>
        <v>860.3658</v>
      </c>
      <c r="I88" s="70"/>
    </row>
    <row r="89" spans="1:9" ht="34.5" customHeight="1">
      <c r="A89" s="56"/>
      <c r="B89" s="57">
        <v>1</v>
      </c>
      <c r="C89" s="41" t="s">
        <v>178</v>
      </c>
      <c r="D89" s="63" t="s">
        <v>15</v>
      </c>
      <c r="E89" s="30">
        <v>76</v>
      </c>
      <c r="F89" s="30">
        <v>100.62</v>
      </c>
      <c r="G89" s="30">
        <v>76</v>
      </c>
      <c r="H89" s="30">
        <v>100.62</v>
      </c>
      <c r="I89" s="70"/>
    </row>
    <row r="90" spans="1:9" ht="34.5" customHeight="1">
      <c r="A90" s="56"/>
      <c r="B90" s="59"/>
      <c r="C90" s="43"/>
      <c r="D90" s="64" t="s">
        <v>190</v>
      </c>
      <c r="E90" s="73">
        <v>76</v>
      </c>
      <c r="F90" s="73">
        <v>100.62</v>
      </c>
      <c r="G90" s="70">
        <v>76</v>
      </c>
      <c r="H90" s="70">
        <v>100.62</v>
      </c>
      <c r="I90" s="70"/>
    </row>
    <row r="91" spans="1:9" ht="34.5" customHeight="1">
      <c r="A91" s="56"/>
      <c r="B91" s="57">
        <v>2</v>
      </c>
      <c r="C91" s="41" t="s">
        <v>204</v>
      </c>
      <c r="D91" s="63" t="s">
        <v>15</v>
      </c>
      <c r="E91" s="30">
        <v>7</v>
      </c>
      <c r="F91" s="30">
        <v>20.2854</v>
      </c>
      <c r="G91" s="69">
        <v>7</v>
      </c>
      <c r="H91" s="69">
        <v>20.2854</v>
      </c>
      <c r="I91" s="70"/>
    </row>
    <row r="92" spans="1:9" ht="34.5" customHeight="1">
      <c r="A92" s="56"/>
      <c r="B92" s="58"/>
      <c r="C92" s="50"/>
      <c r="D92" s="64" t="s">
        <v>205</v>
      </c>
      <c r="E92" s="73">
        <v>6</v>
      </c>
      <c r="F92" s="73">
        <v>15.3354</v>
      </c>
      <c r="G92" s="70">
        <v>6</v>
      </c>
      <c r="H92" s="70">
        <v>15.3354</v>
      </c>
      <c r="I92" s="70"/>
    </row>
    <row r="93" spans="1:9" ht="34.5" customHeight="1">
      <c r="A93" s="56"/>
      <c r="B93" s="59"/>
      <c r="C93" s="43"/>
      <c r="D93" s="64" t="s">
        <v>206</v>
      </c>
      <c r="E93" s="73">
        <v>1</v>
      </c>
      <c r="F93" s="73">
        <v>4.95</v>
      </c>
      <c r="G93" s="70">
        <v>1</v>
      </c>
      <c r="H93" s="70">
        <v>4.95</v>
      </c>
      <c r="I93" s="70"/>
    </row>
    <row r="94" spans="1:9" ht="14.25">
      <c r="A94" s="56"/>
      <c r="B94" s="57">
        <v>3</v>
      </c>
      <c r="C94" s="41" t="s">
        <v>191</v>
      </c>
      <c r="D94" s="63" t="s">
        <v>15</v>
      </c>
      <c r="E94" s="30">
        <v>162</v>
      </c>
      <c r="F94" s="30">
        <v>650.7382</v>
      </c>
      <c r="G94" s="69">
        <v>162</v>
      </c>
      <c r="H94" s="69">
        <v>650.7382</v>
      </c>
      <c r="I94" s="70"/>
    </row>
    <row r="95" spans="1:9" ht="14.25">
      <c r="A95" s="56"/>
      <c r="B95" s="58"/>
      <c r="C95" s="50"/>
      <c r="D95" s="64" t="s">
        <v>207</v>
      </c>
      <c r="E95" s="73">
        <v>1</v>
      </c>
      <c r="F95" s="73">
        <v>4.95</v>
      </c>
      <c r="G95" s="73">
        <v>1</v>
      </c>
      <c r="H95" s="73">
        <v>4.95</v>
      </c>
      <c r="I95" s="73"/>
    </row>
    <row r="96" spans="1:9" ht="14.25">
      <c r="A96" s="56"/>
      <c r="B96" s="58"/>
      <c r="C96" s="50"/>
      <c r="D96" s="64" t="s">
        <v>208</v>
      </c>
      <c r="E96" s="73">
        <v>2</v>
      </c>
      <c r="F96" s="73">
        <v>9.9</v>
      </c>
      <c r="G96" s="73">
        <v>2</v>
      </c>
      <c r="H96" s="73">
        <v>9.9</v>
      </c>
      <c r="I96" s="73"/>
    </row>
    <row r="97" spans="1:9" ht="14.25">
      <c r="A97" s="56"/>
      <c r="B97" s="58"/>
      <c r="C97" s="50"/>
      <c r="D97" s="64" t="s">
        <v>208</v>
      </c>
      <c r="E97" s="73">
        <v>3</v>
      </c>
      <c r="F97" s="73">
        <v>14.85</v>
      </c>
      <c r="G97" s="73">
        <v>3</v>
      </c>
      <c r="H97" s="73">
        <v>14.85</v>
      </c>
      <c r="I97" s="64"/>
    </row>
    <row r="98" spans="1:9" ht="14.25">
      <c r="A98" s="56"/>
      <c r="B98" s="58"/>
      <c r="C98" s="50"/>
      <c r="D98" s="64" t="s">
        <v>209</v>
      </c>
      <c r="E98" s="73">
        <v>1</v>
      </c>
      <c r="F98" s="73">
        <v>4.95</v>
      </c>
      <c r="G98" s="73">
        <v>1</v>
      </c>
      <c r="H98" s="73">
        <v>4.95</v>
      </c>
      <c r="I98" s="73"/>
    </row>
    <row r="99" spans="1:9" ht="14.25">
      <c r="A99" s="56"/>
      <c r="B99" s="58"/>
      <c r="C99" s="50"/>
      <c r="D99" s="64" t="s">
        <v>197</v>
      </c>
      <c r="E99" s="73">
        <v>1</v>
      </c>
      <c r="F99" s="73">
        <v>4.95</v>
      </c>
      <c r="G99" s="73">
        <v>1</v>
      </c>
      <c r="H99" s="73">
        <v>4.95</v>
      </c>
      <c r="I99" s="73"/>
    </row>
    <row r="100" spans="1:9" ht="14.25">
      <c r="A100" s="56"/>
      <c r="B100" s="58"/>
      <c r="C100" s="50"/>
      <c r="D100" s="64" t="s">
        <v>193</v>
      </c>
      <c r="E100" s="73">
        <v>1</v>
      </c>
      <c r="F100" s="73">
        <v>4.95</v>
      </c>
      <c r="G100" s="73">
        <v>1</v>
      </c>
      <c r="H100" s="73">
        <v>4.95</v>
      </c>
      <c r="I100" s="73"/>
    </row>
    <row r="101" spans="1:9" ht="14.25">
      <c r="A101" s="56"/>
      <c r="B101" s="58"/>
      <c r="C101" s="50"/>
      <c r="D101" s="64" t="s">
        <v>210</v>
      </c>
      <c r="E101" s="73">
        <v>1</v>
      </c>
      <c r="F101" s="73">
        <v>4.95</v>
      </c>
      <c r="G101" s="73">
        <v>1</v>
      </c>
      <c r="H101" s="73">
        <v>4.95</v>
      </c>
      <c r="I101" s="73"/>
    </row>
    <row r="102" spans="1:9" ht="14.25">
      <c r="A102" s="56"/>
      <c r="B102" s="58"/>
      <c r="C102" s="50"/>
      <c r="D102" s="64" t="s">
        <v>211</v>
      </c>
      <c r="E102" s="73">
        <v>1</v>
      </c>
      <c r="F102" s="73">
        <v>4.95</v>
      </c>
      <c r="G102" s="73">
        <v>1</v>
      </c>
      <c r="H102" s="73">
        <v>4.95</v>
      </c>
      <c r="I102" s="73"/>
    </row>
    <row r="103" spans="1:9" ht="14.25">
      <c r="A103" s="56"/>
      <c r="B103" s="58"/>
      <c r="C103" s="50"/>
      <c r="D103" s="64" t="s">
        <v>193</v>
      </c>
      <c r="E103" s="73">
        <v>1</v>
      </c>
      <c r="F103" s="73">
        <v>4.95</v>
      </c>
      <c r="G103" s="73">
        <v>1</v>
      </c>
      <c r="H103" s="73">
        <v>4.95</v>
      </c>
      <c r="I103" s="73"/>
    </row>
    <row r="104" spans="1:9" ht="14.25">
      <c r="A104" s="56"/>
      <c r="B104" s="58"/>
      <c r="C104" s="50"/>
      <c r="D104" s="64" t="s">
        <v>193</v>
      </c>
      <c r="E104" s="73">
        <v>5</v>
      </c>
      <c r="F104" s="73">
        <v>24.75</v>
      </c>
      <c r="G104" s="73">
        <v>5</v>
      </c>
      <c r="H104" s="73">
        <v>24.75</v>
      </c>
      <c r="I104" s="73"/>
    </row>
    <row r="105" spans="1:9" ht="14.25">
      <c r="A105" s="56"/>
      <c r="B105" s="58"/>
      <c r="C105" s="50"/>
      <c r="D105" s="64" t="s">
        <v>192</v>
      </c>
      <c r="E105" s="73">
        <v>2</v>
      </c>
      <c r="F105" s="73">
        <v>9.9</v>
      </c>
      <c r="G105" s="73">
        <v>2</v>
      </c>
      <c r="H105" s="73">
        <v>9.9</v>
      </c>
      <c r="I105" s="73"/>
    </row>
    <row r="106" spans="1:9" ht="14.25">
      <c r="A106" s="56"/>
      <c r="B106" s="58"/>
      <c r="C106" s="50"/>
      <c r="D106" s="64" t="s">
        <v>212</v>
      </c>
      <c r="E106" s="73">
        <v>1</v>
      </c>
      <c r="F106" s="73">
        <v>4.95</v>
      </c>
      <c r="G106" s="73">
        <v>1</v>
      </c>
      <c r="H106" s="73">
        <v>4.95</v>
      </c>
      <c r="I106" s="73"/>
    </row>
    <row r="107" spans="1:9" ht="14.25">
      <c r="A107" s="56"/>
      <c r="B107" s="58"/>
      <c r="C107" s="50"/>
      <c r="D107" s="64" t="s">
        <v>213</v>
      </c>
      <c r="E107" s="73">
        <v>1</v>
      </c>
      <c r="F107" s="73">
        <v>4.95</v>
      </c>
      <c r="G107" s="73">
        <v>1</v>
      </c>
      <c r="H107" s="73">
        <v>4.95</v>
      </c>
      <c r="I107" s="73"/>
    </row>
    <row r="108" spans="1:9" ht="14.25">
      <c r="A108" s="56"/>
      <c r="B108" s="58"/>
      <c r="C108" s="50"/>
      <c r="D108" s="64" t="s">
        <v>193</v>
      </c>
      <c r="E108" s="73">
        <v>1</v>
      </c>
      <c r="F108" s="73">
        <v>4.95</v>
      </c>
      <c r="G108" s="73">
        <v>1</v>
      </c>
      <c r="H108" s="73">
        <v>4.95</v>
      </c>
      <c r="I108" s="73"/>
    </row>
    <row r="109" spans="1:9" ht="14.25">
      <c r="A109" s="56"/>
      <c r="B109" s="58"/>
      <c r="C109" s="50"/>
      <c r="D109" s="64" t="s">
        <v>192</v>
      </c>
      <c r="E109" s="73">
        <v>1</v>
      </c>
      <c r="F109" s="73">
        <v>4.95</v>
      </c>
      <c r="G109" s="73">
        <v>1</v>
      </c>
      <c r="H109" s="73">
        <v>4.95</v>
      </c>
      <c r="I109" s="73"/>
    </row>
    <row r="110" spans="1:9" ht="14.25">
      <c r="A110" s="56"/>
      <c r="B110" s="58"/>
      <c r="C110" s="50"/>
      <c r="D110" s="64" t="s">
        <v>192</v>
      </c>
      <c r="E110" s="73">
        <v>4</v>
      </c>
      <c r="F110" s="73">
        <v>19.8</v>
      </c>
      <c r="G110" s="73">
        <v>4</v>
      </c>
      <c r="H110" s="73">
        <v>19.8</v>
      </c>
      <c r="I110" s="73"/>
    </row>
    <row r="111" spans="1:9" ht="14.25">
      <c r="A111" s="56"/>
      <c r="B111" s="58"/>
      <c r="C111" s="50"/>
      <c r="D111" s="64" t="s">
        <v>193</v>
      </c>
      <c r="E111" s="73">
        <v>3</v>
      </c>
      <c r="F111" s="73">
        <v>14.85</v>
      </c>
      <c r="G111" s="73">
        <v>3</v>
      </c>
      <c r="H111" s="73">
        <v>14.85</v>
      </c>
      <c r="I111" s="73"/>
    </row>
    <row r="112" spans="1:9" ht="14.25">
      <c r="A112" s="56"/>
      <c r="B112" s="58"/>
      <c r="C112" s="50"/>
      <c r="D112" s="64" t="s">
        <v>192</v>
      </c>
      <c r="E112" s="73">
        <v>5</v>
      </c>
      <c r="F112" s="73">
        <v>24.75</v>
      </c>
      <c r="G112" s="73">
        <v>5</v>
      </c>
      <c r="H112" s="73">
        <v>24.75</v>
      </c>
      <c r="I112" s="73"/>
    </row>
    <row r="113" spans="1:9" ht="14.25">
      <c r="A113" s="56"/>
      <c r="B113" s="58"/>
      <c r="C113" s="50"/>
      <c r="D113" s="64" t="s">
        <v>214</v>
      </c>
      <c r="E113" s="73">
        <v>5</v>
      </c>
      <c r="F113" s="73">
        <v>16.632</v>
      </c>
      <c r="G113" s="73">
        <v>5</v>
      </c>
      <c r="H113" s="73">
        <v>16.632</v>
      </c>
      <c r="I113" s="73"/>
    </row>
    <row r="114" spans="1:9" ht="14.25">
      <c r="A114" s="56"/>
      <c r="B114" s="58"/>
      <c r="C114" s="50"/>
      <c r="D114" s="64" t="s">
        <v>214</v>
      </c>
      <c r="E114" s="73">
        <v>1</v>
      </c>
      <c r="F114" s="73">
        <v>3.3264</v>
      </c>
      <c r="G114" s="73">
        <v>1</v>
      </c>
      <c r="H114" s="73">
        <v>3.3264</v>
      </c>
      <c r="I114" s="73"/>
    </row>
    <row r="115" spans="1:9" ht="14.25">
      <c r="A115" s="56"/>
      <c r="B115" s="58"/>
      <c r="C115" s="50"/>
      <c r="D115" s="64" t="s">
        <v>214</v>
      </c>
      <c r="E115" s="73">
        <v>8</v>
      </c>
      <c r="F115" s="73">
        <v>26.6112</v>
      </c>
      <c r="G115" s="73">
        <v>8</v>
      </c>
      <c r="H115" s="73">
        <v>26.6112</v>
      </c>
      <c r="I115" s="73"/>
    </row>
    <row r="116" spans="1:9" ht="14.25">
      <c r="A116" s="56"/>
      <c r="B116" s="58"/>
      <c r="C116" s="50"/>
      <c r="D116" s="64" t="s">
        <v>193</v>
      </c>
      <c r="E116" s="73">
        <v>2</v>
      </c>
      <c r="F116" s="73">
        <v>9.9</v>
      </c>
      <c r="G116" s="73">
        <v>2</v>
      </c>
      <c r="H116" s="73">
        <v>9.9</v>
      </c>
      <c r="I116" s="73"/>
    </row>
    <row r="117" spans="1:9" ht="14.25">
      <c r="A117" s="56"/>
      <c r="B117" s="58"/>
      <c r="C117" s="50"/>
      <c r="D117" s="64" t="s">
        <v>192</v>
      </c>
      <c r="E117" s="73">
        <v>1</v>
      </c>
      <c r="F117" s="73">
        <v>4.95</v>
      </c>
      <c r="G117" s="73">
        <v>1</v>
      </c>
      <c r="H117" s="73">
        <v>4.95</v>
      </c>
      <c r="I117" s="73"/>
    </row>
    <row r="118" spans="1:9" ht="14.25">
      <c r="A118" s="56"/>
      <c r="B118" s="58"/>
      <c r="C118" s="50"/>
      <c r="D118" s="64" t="s">
        <v>214</v>
      </c>
      <c r="E118" s="73">
        <v>2</v>
      </c>
      <c r="F118" s="73">
        <v>6.6528</v>
      </c>
      <c r="G118" s="73">
        <v>2</v>
      </c>
      <c r="H118" s="73">
        <v>6.6528</v>
      </c>
      <c r="I118" s="73"/>
    </row>
    <row r="119" spans="1:9" ht="14.25">
      <c r="A119" s="56"/>
      <c r="B119" s="58"/>
      <c r="C119" s="50"/>
      <c r="D119" s="64" t="s">
        <v>214</v>
      </c>
      <c r="E119" s="73">
        <v>1</v>
      </c>
      <c r="F119" s="73">
        <v>3.3264</v>
      </c>
      <c r="G119" s="73">
        <v>1</v>
      </c>
      <c r="H119" s="73">
        <v>3.3264</v>
      </c>
      <c r="I119" s="73"/>
    </row>
    <row r="120" spans="1:9" ht="14.25">
      <c r="A120" s="56"/>
      <c r="B120" s="58"/>
      <c r="C120" s="50"/>
      <c r="D120" s="64" t="s">
        <v>214</v>
      </c>
      <c r="E120" s="73">
        <v>1</v>
      </c>
      <c r="F120" s="73">
        <v>3.3264</v>
      </c>
      <c r="G120" s="73">
        <v>1</v>
      </c>
      <c r="H120" s="73">
        <v>3.3264</v>
      </c>
      <c r="I120" s="73"/>
    </row>
    <row r="121" spans="1:9" ht="14.25">
      <c r="A121" s="56"/>
      <c r="B121" s="58"/>
      <c r="C121" s="50"/>
      <c r="D121" s="64" t="s">
        <v>214</v>
      </c>
      <c r="E121" s="73">
        <v>2</v>
      </c>
      <c r="F121" s="73">
        <v>6.6528</v>
      </c>
      <c r="G121" s="73">
        <v>2</v>
      </c>
      <c r="H121" s="73">
        <v>6.6528</v>
      </c>
      <c r="I121" s="79"/>
    </row>
    <row r="122" spans="1:9" ht="14.25">
      <c r="A122" s="56"/>
      <c r="B122" s="58"/>
      <c r="C122" s="50"/>
      <c r="D122" s="51" t="s">
        <v>209</v>
      </c>
      <c r="E122" s="73">
        <v>1</v>
      </c>
      <c r="F122" s="73">
        <v>4.95</v>
      </c>
      <c r="G122" s="70">
        <v>1</v>
      </c>
      <c r="H122" s="70">
        <v>4.95</v>
      </c>
      <c r="I122" s="70"/>
    </row>
    <row r="123" spans="1:9" ht="14.25">
      <c r="A123" s="56"/>
      <c r="B123" s="58"/>
      <c r="C123" s="50"/>
      <c r="D123" s="53" t="s">
        <v>209</v>
      </c>
      <c r="E123" s="70">
        <v>9</v>
      </c>
      <c r="F123" s="70">
        <v>44.55</v>
      </c>
      <c r="G123" s="70">
        <v>9</v>
      </c>
      <c r="H123" s="70">
        <v>44.55</v>
      </c>
      <c r="I123" s="70"/>
    </row>
    <row r="124" spans="1:9" ht="14.25">
      <c r="A124" s="56"/>
      <c r="B124" s="58"/>
      <c r="C124" s="50"/>
      <c r="D124" s="51" t="s">
        <v>215</v>
      </c>
      <c r="E124" s="70">
        <v>2</v>
      </c>
      <c r="F124" s="70">
        <v>9.9</v>
      </c>
      <c r="G124" s="70">
        <v>2</v>
      </c>
      <c r="H124" s="70">
        <v>9.9</v>
      </c>
      <c r="I124" s="70"/>
    </row>
    <row r="125" spans="1:9" ht="14.25">
      <c r="A125" s="56"/>
      <c r="B125" s="58"/>
      <c r="C125" s="50"/>
      <c r="D125" s="51" t="s">
        <v>216</v>
      </c>
      <c r="E125" s="70">
        <v>1</v>
      </c>
      <c r="F125" s="70">
        <v>4.95</v>
      </c>
      <c r="G125" s="70">
        <v>1</v>
      </c>
      <c r="H125" s="70">
        <v>4.95</v>
      </c>
      <c r="I125" s="70"/>
    </row>
    <row r="126" spans="1:9" ht="14.25">
      <c r="A126" s="56"/>
      <c r="B126" s="58"/>
      <c r="C126" s="50"/>
      <c r="D126" s="51" t="s">
        <v>216</v>
      </c>
      <c r="E126" s="70">
        <v>4</v>
      </c>
      <c r="F126" s="70">
        <v>19.8</v>
      </c>
      <c r="G126" s="70">
        <v>4</v>
      </c>
      <c r="H126" s="70">
        <v>19.8</v>
      </c>
      <c r="I126" s="70"/>
    </row>
    <row r="127" spans="1:9" ht="14.25">
      <c r="A127" s="56"/>
      <c r="B127" s="58"/>
      <c r="C127" s="50"/>
      <c r="D127" s="51" t="s">
        <v>217</v>
      </c>
      <c r="E127" s="70">
        <v>4</v>
      </c>
      <c r="F127" s="70">
        <v>13.4756</v>
      </c>
      <c r="G127" s="70">
        <v>4</v>
      </c>
      <c r="H127" s="70">
        <v>13.4756</v>
      </c>
      <c r="I127" s="70"/>
    </row>
    <row r="128" spans="1:9" ht="14.25">
      <c r="A128" s="56"/>
      <c r="B128" s="58"/>
      <c r="C128" s="50"/>
      <c r="D128" s="51" t="s">
        <v>217</v>
      </c>
      <c r="E128" s="70">
        <v>14</v>
      </c>
      <c r="F128" s="70">
        <v>47.1646</v>
      </c>
      <c r="G128" s="70">
        <v>14</v>
      </c>
      <c r="H128" s="70">
        <v>47.1646</v>
      </c>
      <c r="I128" s="70"/>
    </row>
    <row r="129" spans="1:9" ht="14.25">
      <c r="A129" s="56"/>
      <c r="B129" s="58"/>
      <c r="C129" s="50"/>
      <c r="D129" s="51" t="s">
        <v>217</v>
      </c>
      <c r="E129" s="70">
        <v>2</v>
      </c>
      <c r="F129" s="70">
        <v>6.7378</v>
      </c>
      <c r="G129" s="70">
        <v>2</v>
      </c>
      <c r="H129" s="70">
        <v>6.7378</v>
      </c>
      <c r="I129" s="70"/>
    </row>
    <row r="130" spans="1:9" ht="14.25">
      <c r="A130" s="56"/>
      <c r="B130" s="58"/>
      <c r="C130" s="50"/>
      <c r="D130" s="51" t="s">
        <v>218</v>
      </c>
      <c r="E130" s="70">
        <v>2</v>
      </c>
      <c r="F130" s="70">
        <v>9.9</v>
      </c>
      <c r="G130" s="70">
        <v>2</v>
      </c>
      <c r="H130" s="70">
        <v>9.9</v>
      </c>
      <c r="I130" s="70"/>
    </row>
    <row r="131" spans="1:9" ht="14.25">
      <c r="A131" s="56"/>
      <c r="B131" s="58"/>
      <c r="C131" s="50"/>
      <c r="D131" s="51" t="s">
        <v>218</v>
      </c>
      <c r="E131" s="70">
        <v>2</v>
      </c>
      <c r="F131" s="70">
        <v>9.9</v>
      </c>
      <c r="G131" s="70">
        <v>2</v>
      </c>
      <c r="H131" s="70">
        <v>9.9</v>
      </c>
      <c r="I131" s="70"/>
    </row>
    <row r="132" spans="1:9" ht="14.25">
      <c r="A132" s="56"/>
      <c r="B132" s="58"/>
      <c r="C132" s="50"/>
      <c r="D132" s="51" t="s">
        <v>215</v>
      </c>
      <c r="E132" s="70">
        <v>1</v>
      </c>
      <c r="F132" s="70">
        <v>4.95</v>
      </c>
      <c r="G132" s="70">
        <v>1</v>
      </c>
      <c r="H132" s="70">
        <v>4.95</v>
      </c>
      <c r="I132" s="70"/>
    </row>
    <row r="133" spans="1:9" ht="14.25">
      <c r="A133" s="56"/>
      <c r="B133" s="58"/>
      <c r="C133" s="50"/>
      <c r="D133" s="51" t="s">
        <v>215</v>
      </c>
      <c r="E133" s="70">
        <v>1</v>
      </c>
      <c r="F133" s="70">
        <v>4.95</v>
      </c>
      <c r="G133" s="70">
        <v>1</v>
      </c>
      <c r="H133" s="70">
        <v>4.95</v>
      </c>
      <c r="I133" s="70"/>
    </row>
    <row r="134" spans="1:9" ht="14.25">
      <c r="A134" s="56"/>
      <c r="B134" s="58"/>
      <c r="C134" s="50"/>
      <c r="D134" s="51" t="s">
        <v>200</v>
      </c>
      <c r="E134" s="70">
        <v>12</v>
      </c>
      <c r="F134" s="70">
        <v>40.4268</v>
      </c>
      <c r="G134" s="70">
        <v>12</v>
      </c>
      <c r="H134" s="70">
        <v>40.4268</v>
      </c>
      <c r="I134" s="70"/>
    </row>
    <row r="135" spans="1:9" ht="14.25">
      <c r="A135" s="56"/>
      <c r="B135" s="58"/>
      <c r="C135" s="50"/>
      <c r="D135" s="51" t="s">
        <v>193</v>
      </c>
      <c r="E135" s="70">
        <v>4</v>
      </c>
      <c r="F135" s="70">
        <v>19.8</v>
      </c>
      <c r="G135" s="70">
        <v>4</v>
      </c>
      <c r="H135" s="70">
        <v>19.8</v>
      </c>
      <c r="I135" s="70"/>
    </row>
    <row r="136" spans="1:9" ht="14.25">
      <c r="A136" s="56"/>
      <c r="B136" s="58"/>
      <c r="C136" s="50"/>
      <c r="D136" s="51" t="s">
        <v>214</v>
      </c>
      <c r="E136" s="70">
        <v>1</v>
      </c>
      <c r="F136" s="70">
        <v>3.3264</v>
      </c>
      <c r="G136" s="70">
        <v>1</v>
      </c>
      <c r="H136" s="70">
        <v>3.3264</v>
      </c>
      <c r="I136" s="70"/>
    </row>
    <row r="137" spans="1:9" ht="14.25">
      <c r="A137" s="56"/>
      <c r="B137" s="58"/>
      <c r="C137" s="50"/>
      <c r="D137" s="51" t="s">
        <v>200</v>
      </c>
      <c r="E137" s="70">
        <v>1</v>
      </c>
      <c r="F137" s="70">
        <v>3.3689</v>
      </c>
      <c r="G137" s="70">
        <v>1</v>
      </c>
      <c r="H137" s="70">
        <v>3.3689</v>
      </c>
      <c r="I137" s="70"/>
    </row>
    <row r="138" spans="1:9" ht="14.25">
      <c r="A138" s="56"/>
      <c r="B138" s="58"/>
      <c r="C138" s="50"/>
      <c r="D138" s="51" t="s">
        <v>200</v>
      </c>
      <c r="E138" s="70">
        <v>2</v>
      </c>
      <c r="F138" s="70">
        <v>6.7378</v>
      </c>
      <c r="G138" s="70">
        <v>2</v>
      </c>
      <c r="H138" s="70">
        <v>6.7378</v>
      </c>
      <c r="I138" s="70"/>
    </row>
    <row r="139" spans="1:9" ht="14.25">
      <c r="A139" s="56"/>
      <c r="B139" s="58"/>
      <c r="C139" s="50"/>
      <c r="D139" s="51" t="s">
        <v>214</v>
      </c>
      <c r="E139" s="70">
        <v>4</v>
      </c>
      <c r="F139" s="70">
        <v>13.3056</v>
      </c>
      <c r="G139" s="70">
        <v>4</v>
      </c>
      <c r="H139" s="70">
        <v>13.3056</v>
      </c>
      <c r="I139" s="70"/>
    </row>
    <row r="140" spans="1:9" ht="14.25">
      <c r="A140" s="56"/>
      <c r="B140" s="58"/>
      <c r="C140" s="50"/>
      <c r="D140" s="51" t="s">
        <v>200</v>
      </c>
      <c r="E140" s="70">
        <v>8</v>
      </c>
      <c r="F140" s="70">
        <v>26.9512</v>
      </c>
      <c r="G140" s="70">
        <v>8</v>
      </c>
      <c r="H140" s="70">
        <v>26.9512</v>
      </c>
      <c r="I140" s="70"/>
    </row>
    <row r="141" spans="1:9" ht="14.25">
      <c r="A141" s="56"/>
      <c r="B141" s="58"/>
      <c r="C141" s="50"/>
      <c r="D141" s="51" t="s">
        <v>214</v>
      </c>
      <c r="E141" s="70">
        <v>1</v>
      </c>
      <c r="F141" s="70">
        <v>3.3264</v>
      </c>
      <c r="G141" s="70">
        <v>1</v>
      </c>
      <c r="H141" s="70">
        <v>3.3264</v>
      </c>
      <c r="I141" s="70"/>
    </row>
    <row r="142" spans="1:9" ht="14.25">
      <c r="A142" s="56"/>
      <c r="B142" s="58"/>
      <c r="C142" s="50"/>
      <c r="D142" s="51" t="s">
        <v>214</v>
      </c>
      <c r="E142" s="70">
        <v>2</v>
      </c>
      <c r="F142" s="70">
        <v>6.6528</v>
      </c>
      <c r="G142" s="70">
        <v>2</v>
      </c>
      <c r="H142" s="70">
        <v>6.6528</v>
      </c>
      <c r="I142" s="70"/>
    </row>
    <row r="143" spans="1:9" ht="14.25">
      <c r="A143" s="56"/>
      <c r="B143" s="58"/>
      <c r="C143" s="50"/>
      <c r="D143" s="51" t="s">
        <v>214</v>
      </c>
      <c r="E143" s="70">
        <v>1</v>
      </c>
      <c r="F143" s="70">
        <v>3.3264</v>
      </c>
      <c r="G143" s="70">
        <v>1</v>
      </c>
      <c r="H143" s="70">
        <v>3.3264</v>
      </c>
      <c r="I143" s="70"/>
    </row>
    <row r="144" spans="1:9" ht="14.25">
      <c r="A144" s="56"/>
      <c r="B144" s="58"/>
      <c r="C144" s="50"/>
      <c r="D144" s="51" t="s">
        <v>200</v>
      </c>
      <c r="E144" s="70">
        <v>6</v>
      </c>
      <c r="F144" s="70">
        <v>20.2134</v>
      </c>
      <c r="G144" s="70">
        <v>6</v>
      </c>
      <c r="H144" s="70">
        <v>20.2134</v>
      </c>
      <c r="I144" s="70"/>
    </row>
    <row r="145" spans="1:9" ht="14.25">
      <c r="A145" s="56"/>
      <c r="B145" s="58"/>
      <c r="C145" s="50"/>
      <c r="D145" s="51" t="s">
        <v>214</v>
      </c>
      <c r="E145" s="70">
        <v>1</v>
      </c>
      <c r="F145" s="70">
        <v>3.3264</v>
      </c>
      <c r="G145" s="70">
        <v>1</v>
      </c>
      <c r="H145" s="70">
        <v>3.3264</v>
      </c>
      <c r="I145" s="70"/>
    </row>
    <row r="146" spans="1:9" ht="14.25">
      <c r="A146" s="56"/>
      <c r="B146" s="58"/>
      <c r="C146" s="50"/>
      <c r="D146" s="51" t="s">
        <v>200</v>
      </c>
      <c r="E146" s="70">
        <v>1</v>
      </c>
      <c r="F146" s="70">
        <v>3.3689</v>
      </c>
      <c r="G146" s="70">
        <v>1</v>
      </c>
      <c r="H146" s="70">
        <v>3.3689</v>
      </c>
      <c r="I146" s="70"/>
    </row>
    <row r="147" spans="1:9" ht="14.25">
      <c r="A147" s="56"/>
      <c r="B147" s="58"/>
      <c r="C147" s="50"/>
      <c r="D147" s="51" t="s">
        <v>200</v>
      </c>
      <c r="E147" s="70">
        <v>12</v>
      </c>
      <c r="F147" s="70">
        <v>40.4268</v>
      </c>
      <c r="G147" s="70">
        <v>12</v>
      </c>
      <c r="H147" s="70">
        <v>40.4268</v>
      </c>
      <c r="I147" s="70"/>
    </row>
    <row r="148" spans="1:9" ht="14.25">
      <c r="A148" s="56"/>
      <c r="B148" s="58"/>
      <c r="C148" s="50"/>
      <c r="D148" s="51" t="s">
        <v>200</v>
      </c>
      <c r="E148" s="70">
        <v>1</v>
      </c>
      <c r="F148" s="70">
        <v>3.3689</v>
      </c>
      <c r="G148" s="70">
        <v>1</v>
      </c>
      <c r="H148" s="70">
        <v>3.3689</v>
      </c>
      <c r="I148" s="70"/>
    </row>
    <row r="149" spans="1:9" ht="14.25">
      <c r="A149" s="56"/>
      <c r="B149" s="58"/>
      <c r="C149" s="50"/>
      <c r="D149" s="51" t="s">
        <v>202</v>
      </c>
      <c r="E149" s="70">
        <v>1</v>
      </c>
      <c r="F149" s="70">
        <v>2.1055</v>
      </c>
      <c r="G149" s="70">
        <v>1</v>
      </c>
      <c r="H149" s="70">
        <v>2.1055</v>
      </c>
      <c r="I149" s="70"/>
    </row>
    <row r="150" spans="1:9" ht="14.25">
      <c r="A150" s="56"/>
      <c r="B150" s="59"/>
      <c r="C150" s="43"/>
      <c r="D150" s="51" t="s">
        <v>215</v>
      </c>
      <c r="E150" s="70">
        <v>3</v>
      </c>
      <c r="F150" s="70">
        <v>14.85</v>
      </c>
      <c r="G150" s="70">
        <v>3</v>
      </c>
      <c r="H150" s="70">
        <v>14.85</v>
      </c>
      <c r="I150" s="70"/>
    </row>
    <row r="151" spans="1:9" ht="42.75" customHeight="1">
      <c r="A151" s="56"/>
      <c r="B151" s="57">
        <v>4</v>
      </c>
      <c r="C151" s="41" t="s">
        <v>183</v>
      </c>
      <c r="D151" s="54" t="s">
        <v>15</v>
      </c>
      <c r="E151" s="69">
        <v>6</v>
      </c>
      <c r="F151" s="69">
        <v>29.7</v>
      </c>
      <c r="G151" s="69">
        <v>6</v>
      </c>
      <c r="H151" s="69">
        <v>29.7</v>
      </c>
      <c r="I151" s="70"/>
    </row>
    <row r="152" spans="1:9" ht="42.75" customHeight="1">
      <c r="A152" s="56"/>
      <c r="B152" s="59"/>
      <c r="C152" s="43"/>
      <c r="D152" s="51" t="s">
        <v>219</v>
      </c>
      <c r="E152" s="70">
        <v>6</v>
      </c>
      <c r="F152" s="70">
        <v>29.7</v>
      </c>
      <c r="G152" s="70">
        <v>6</v>
      </c>
      <c r="H152" s="70">
        <v>29.7</v>
      </c>
      <c r="I152" s="70"/>
    </row>
    <row r="153" spans="1:9" ht="33" customHeight="1">
      <c r="A153" s="56"/>
      <c r="B153" s="57">
        <v>5</v>
      </c>
      <c r="C153" s="41" t="s">
        <v>185</v>
      </c>
      <c r="D153" s="54" t="s">
        <v>15</v>
      </c>
      <c r="E153" s="69">
        <v>67</v>
      </c>
      <c r="F153" s="69">
        <v>59.0222</v>
      </c>
      <c r="G153" s="69">
        <v>67</v>
      </c>
      <c r="H153" s="69">
        <v>59.0222</v>
      </c>
      <c r="I153" s="70"/>
    </row>
    <row r="154" spans="1:9" ht="33" customHeight="1">
      <c r="A154" s="80"/>
      <c r="B154" s="59"/>
      <c r="C154" s="43"/>
      <c r="D154" s="51" t="s">
        <v>186</v>
      </c>
      <c r="E154" s="70">
        <v>67</v>
      </c>
      <c r="F154" s="70">
        <v>59.0222</v>
      </c>
      <c r="G154" s="70">
        <v>67</v>
      </c>
      <c r="H154" s="70">
        <v>59.0222</v>
      </c>
      <c r="I154" s="70"/>
    </row>
  </sheetData>
  <sheetProtection/>
  <mergeCells count="63">
    <mergeCell ref="A1:I1"/>
    <mergeCell ref="A2:I2"/>
    <mergeCell ref="A4:D4"/>
    <mergeCell ref="B5:D5"/>
    <mergeCell ref="B8:D8"/>
    <mergeCell ref="B24:D24"/>
    <mergeCell ref="B44:D44"/>
    <mergeCell ref="B60:D60"/>
    <mergeCell ref="B88:D88"/>
    <mergeCell ref="A5:A7"/>
    <mergeCell ref="A8:A23"/>
    <mergeCell ref="A24:A43"/>
    <mergeCell ref="A44:A59"/>
    <mergeCell ref="A60:A87"/>
    <mergeCell ref="A88:A154"/>
    <mergeCell ref="B6:B7"/>
    <mergeCell ref="B9:B13"/>
    <mergeCell ref="B14:B17"/>
    <mergeCell ref="B18:B21"/>
    <mergeCell ref="B22:B23"/>
    <mergeCell ref="B25:B30"/>
    <mergeCell ref="B31:B35"/>
    <mergeCell ref="B36:B37"/>
    <mergeCell ref="B38:B39"/>
    <mergeCell ref="B40:B43"/>
    <mergeCell ref="B45:B50"/>
    <mergeCell ref="B51:B53"/>
    <mergeCell ref="B54:B55"/>
    <mergeCell ref="B56:B57"/>
    <mergeCell ref="B58:B59"/>
    <mergeCell ref="B61:B65"/>
    <mergeCell ref="B66:B77"/>
    <mergeCell ref="B78:B84"/>
    <mergeCell ref="B85:B87"/>
    <mergeCell ref="B89:B90"/>
    <mergeCell ref="B91:B93"/>
    <mergeCell ref="B94:B150"/>
    <mergeCell ref="B151:B152"/>
    <mergeCell ref="B153:B154"/>
    <mergeCell ref="C6:C7"/>
    <mergeCell ref="C9:C13"/>
    <mergeCell ref="C14:C17"/>
    <mergeCell ref="C18:C21"/>
    <mergeCell ref="C22:C23"/>
    <mergeCell ref="C25:C30"/>
    <mergeCell ref="C31:C35"/>
    <mergeCell ref="C36:C37"/>
    <mergeCell ref="C38:C39"/>
    <mergeCell ref="C40:C43"/>
    <mergeCell ref="C45:C50"/>
    <mergeCell ref="C51:C53"/>
    <mergeCell ref="C54:C55"/>
    <mergeCell ref="C56:C57"/>
    <mergeCell ref="C58:C59"/>
    <mergeCell ref="C61:C65"/>
    <mergeCell ref="C66:C77"/>
    <mergeCell ref="C78:C84"/>
    <mergeCell ref="C85:C87"/>
    <mergeCell ref="C89:C90"/>
    <mergeCell ref="C91:C93"/>
    <mergeCell ref="C94:C150"/>
    <mergeCell ref="C151:C152"/>
    <mergeCell ref="C153:C154"/>
  </mergeCells>
  <printOptions/>
  <pageMargins left="0.7513888888888889" right="0.7513888888888889" top="1" bottom="1" header="0.5" footer="0.5"/>
  <pageSetup horizontalDpi="600" verticalDpi="600" orientation="portrait" paperSize="9"/>
  <ignoredErrors>
    <ignoredError sqref="E61:H61 E85:H8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9.25390625" style="1" customWidth="1"/>
    <col min="2" max="2" width="7.00390625" style="1" customWidth="1"/>
    <col min="3" max="3" width="22.50390625" style="1" customWidth="1"/>
    <col min="4" max="4" width="17.375" style="1" customWidth="1"/>
    <col min="5" max="5" width="10.875" style="0" customWidth="1"/>
  </cols>
  <sheetData>
    <row r="1" spans="1:8" ht="14.25">
      <c r="A1" s="2" t="s">
        <v>220</v>
      </c>
      <c r="B1" s="2"/>
      <c r="C1" s="2"/>
      <c r="D1" s="2"/>
      <c r="E1" s="2"/>
      <c r="F1" s="2"/>
      <c r="G1" s="17"/>
      <c r="H1" s="17"/>
    </row>
    <row r="2" spans="1:8" ht="42" customHeight="1">
      <c r="A2" s="3" t="s">
        <v>221</v>
      </c>
      <c r="B2" s="3"/>
      <c r="C2" s="3"/>
      <c r="D2" s="3"/>
      <c r="E2" s="3"/>
      <c r="F2" s="3"/>
      <c r="G2" s="18"/>
      <c r="H2" s="18"/>
    </row>
    <row r="3" spans="1:6" ht="24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10</v>
      </c>
    </row>
    <row r="4" spans="1:6" ht="14.25">
      <c r="A4" s="6" t="s">
        <v>11</v>
      </c>
      <c r="B4" s="7"/>
      <c r="C4" s="7"/>
      <c r="D4" s="8"/>
      <c r="E4" s="19">
        <f>SUM(E5,E12,E30,E45,E67,E101)</f>
        <v>11431</v>
      </c>
      <c r="F4" s="20"/>
    </row>
    <row r="5" spans="1:6" ht="14.25">
      <c r="A5" s="9" t="s">
        <v>159</v>
      </c>
      <c r="B5" s="10" t="s">
        <v>13</v>
      </c>
      <c r="C5" s="10"/>
      <c r="D5" s="10"/>
      <c r="E5" s="19">
        <f>SUM(E6,E10)</f>
        <v>2305</v>
      </c>
      <c r="F5" s="20"/>
    </row>
    <row r="6" spans="1:6" ht="51" customHeight="1">
      <c r="A6" s="9"/>
      <c r="B6" s="11">
        <v>1</v>
      </c>
      <c r="C6" s="12" t="s">
        <v>222</v>
      </c>
      <c r="D6" s="13" t="s">
        <v>15</v>
      </c>
      <c r="E6" s="19">
        <v>2295</v>
      </c>
      <c r="F6" s="20"/>
    </row>
    <row r="7" spans="1:6" ht="51" customHeight="1">
      <c r="A7" s="9"/>
      <c r="B7" s="11"/>
      <c r="C7" s="12"/>
      <c r="D7" s="9" t="s">
        <v>223</v>
      </c>
      <c r="E7" s="20">
        <v>375</v>
      </c>
      <c r="F7" s="20"/>
    </row>
    <row r="8" spans="1:6" ht="14.25">
      <c r="A8" s="9"/>
      <c r="B8" s="11"/>
      <c r="C8" s="12"/>
      <c r="D8" s="9" t="s">
        <v>224</v>
      </c>
      <c r="E8" s="20">
        <v>61</v>
      </c>
      <c r="F8" s="20"/>
    </row>
    <row r="9" spans="1:6" ht="14.25">
      <c r="A9" s="9"/>
      <c r="B9" s="11"/>
      <c r="C9" s="12"/>
      <c r="D9" s="9" t="s">
        <v>225</v>
      </c>
      <c r="E9" s="20">
        <v>1859</v>
      </c>
      <c r="F9" s="20"/>
    </row>
    <row r="10" spans="1:6" ht="14.25">
      <c r="A10" s="9"/>
      <c r="B10" s="11">
        <v>2</v>
      </c>
      <c r="C10" s="12" t="s">
        <v>24</v>
      </c>
      <c r="D10" s="13" t="s">
        <v>15</v>
      </c>
      <c r="E10" s="19">
        <v>10</v>
      </c>
      <c r="F10" s="20"/>
    </row>
    <row r="11" spans="1:6" ht="14.25">
      <c r="A11" s="9"/>
      <c r="B11" s="11"/>
      <c r="C11" s="12"/>
      <c r="D11" s="9" t="s">
        <v>160</v>
      </c>
      <c r="E11" s="20">
        <v>10</v>
      </c>
      <c r="F11" s="20"/>
    </row>
    <row r="12" spans="1:6" ht="14.25">
      <c r="A12" s="9" t="s">
        <v>161</v>
      </c>
      <c r="B12" s="13" t="s">
        <v>13</v>
      </c>
      <c r="C12" s="10"/>
      <c r="D12" s="13"/>
      <c r="E12" s="19">
        <f>SUM(E24,E13,E28)</f>
        <v>2492</v>
      </c>
      <c r="F12" s="20"/>
    </row>
    <row r="13" spans="1:6" ht="14.25">
      <c r="A13" s="9"/>
      <c r="B13" s="11">
        <v>1</v>
      </c>
      <c r="C13" s="12" t="s">
        <v>222</v>
      </c>
      <c r="D13" s="13" t="s">
        <v>15</v>
      </c>
      <c r="E13" s="19">
        <v>2345</v>
      </c>
      <c r="F13" s="20"/>
    </row>
    <row r="14" spans="1:6" ht="14.25">
      <c r="A14" s="9"/>
      <c r="B14" s="11"/>
      <c r="C14" s="12"/>
      <c r="D14" s="9" t="s">
        <v>225</v>
      </c>
      <c r="E14" s="20">
        <v>121</v>
      </c>
      <c r="F14" s="20"/>
    </row>
    <row r="15" spans="1:6" ht="14.25">
      <c r="A15" s="9"/>
      <c r="B15" s="11"/>
      <c r="C15" s="12"/>
      <c r="D15" s="9" t="s">
        <v>226</v>
      </c>
      <c r="E15" s="20">
        <v>143</v>
      </c>
      <c r="F15" s="20"/>
    </row>
    <row r="16" spans="1:6" ht="14.25">
      <c r="A16" s="9"/>
      <c r="B16" s="11"/>
      <c r="C16" s="12"/>
      <c r="D16" s="9" t="s">
        <v>227</v>
      </c>
      <c r="E16" s="20">
        <v>532</v>
      </c>
      <c r="F16" s="20"/>
    </row>
    <row r="17" spans="1:6" ht="14.25">
      <c r="A17" s="9"/>
      <c r="B17" s="11"/>
      <c r="C17" s="12"/>
      <c r="D17" s="9" t="s">
        <v>228</v>
      </c>
      <c r="E17" s="20">
        <v>359</v>
      </c>
      <c r="F17" s="20"/>
    </row>
    <row r="18" spans="1:6" ht="14.25">
      <c r="A18" s="9"/>
      <c r="B18" s="11"/>
      <c r="C18" s="12"/>
      <c r="D18" s="9" t="s">
        <v>229</v>
      </c>
      <c r="E18" s="20">
        <v>335</v>
      </c>
      <c r="F18" s="20"/>
    </row>
    <row r="19" spans="1:6" ht="14.25">
      <c r="A19" s="9"/>
      <c r="B19" s="11"/>
      <c r="C19" s="12"/>
      <c r="D19" s="9" t="s">
        <v>230</v>
      </c>
      <c r="E19" s="20">
        <v>208</v>
      </c>
      <c r="F19" s="20"/>
    </row>
    <row r="20" spans="1:6" ht="14.25">
      <c r="A20" s="9"/>
      <c r="B20" s="11"/>
      <c r="C20" s="12"/>
      <c r="D20" s="9" t="s">
        <v>231</v>
      </c>
      <c r="E20" s="20">
        <v>159</v>
      </c>
      <c r="F20" s="20"/>
    </row>
    <row r="21" spans="1:6" ht="14.25">
      <c r="A21" s="9"/>
      <c r="B21" s="11"/>
      <c r="C21" s="12"/>
      <c r="D21" s="9" t="s">
        <v>232</v>
      </c>
      <c r="E21" s="20">
        <v>1</v>
      </c>
      <c r="F21" s="20"/>
    </row>
    <row r="22" spans="1:6" ht="42" customHeight="1">
      <c r="A22" s="9"/>
      <c r="B22" s="11"/>
      <c r="C22" s="12"/>
      <c r="D22" s="9" t="s">
        <v>223</v>
      </c>
      <c r="E22" s="20">
        <v>53</v>
      </c>
      <c r="F22" s="20"/>
    </row>
    <row r="23" spans="1:6" ht="42" customHeight="1">
      <c r="A23" s="9"/>
      <c r="B23" s="11"/>
      <c r="C23" s="12"/>
      <c r="D23" s="9" t="s">
        <v>233</v>
      </c>
      <c r="E23" s="20">
        <v>434</v>
      </c>
      <c r="F23" s="20"/>
    </row>
    <row r="24" spans="1:6" ht="14.25">
      <c r="A24" s="9"/>
      <c r="B24" s="11">
        <v>2</v>
      </c>
      <c r="C24" s="12" t="s">
        <v>162</v>
      </c>
      <c r="D24" s="13" t="s">
        <v>15</v>
      </c>
      <c r="E24" s="19">
        <v>91</v>
      </c>
      <c r="F24" s="20"/>
    </row>
    <row r="25" spans="1:6" ht="14.25">
      <c r="A25" s="9"/>
      <c r="B25" s="11"/>
      <c r="C25" s="12"/>
      <c r="D25" s="9" t="s">
        <v>163</v>
      </c>
      <c r="E25" s="20">
        <v>89</v>
      </c>
      <c r="F25" s="20"/>
    </row>
    <row r="26" spans="1:6" ht="14.25">
      <c r="A26" s="9"/>
      <c r="B26" s="11"/>
      <c r="C26" s="12"/>
      <c r="D26" s="9" t="s">
        <v>234</v>
      </c>
      <c r="E26" s="20">
        <v>1</v>
      </c>
      <c r="F26" s="20"/>
    </row>
    <row r="27" spans="1:6" ht="14.25">
      <c r="A27" s="9"/>
      <c r="B27" s="11"/>
      <c r="C27" s="12"/>
      <c r="D27" s="9" t="s">
        <v>235</v>
      </c>
      <c r="E27" s="20">
        <v>1</v>
      </c>
      <c r="F27" s="20"/>
    </row>
    <row r="28" spans="1:6" ht="14.25">
      <c r="A28" s="9"/>
      <c r="B28" s="11">
        <v>3</v>
      </c>
      <c r="C28" s="12" t="s">
        <v>24</v>
      </c>
      <c r="D28" s="13" t="s">
        <v>15</v>
      </c>
      <c r="E28" s="19">
        <v>56</v>
      </c>
      <c r="F28" s="20"/>
    </row>
    <row r="29" spans="1:6" ht="14.25">
      <c r="A29" s="9"/>
      <c r="B29" s="11"/>
      <c r="C29" s="12"/>
      <c r="D29" s="9" t="s">
        <v>160</v>
      </c>
      <c r="E29" s="20">
        <v>56</v>
      </c>
      <c r="F29" s="20"/>
    </row>
    <row r="30" spans="1:6" ht="14.25">
      <c r="A30" s="9" t="s">
        <v>174</v>
      </c>
      <c r="B30" s="13" t="s">
        <v>13</v>
      </c>
      <c r="C30" s="14"/>
      <c r="D30" s="14"/>
      <c r="E30" s="19">
        <f>SUM(E38,E31,E41)</f>
        <v>2126</v>
      </c>
      <c r="F30" s="20"/>
    </row>
    <row r="31" spans="1:6" ht="14.25">
      <c r="A31" s="9"/>
      <c r="B31" s="11">
        <v>1</v>
      </c>
      <c r="C31" s="12" t="s">
        <v>222</v>
      </c>
      <c r="D31" s="13" t="s">
        <v>15</v>
      </c>
      <c r="E31" s="19">
        <v>1874</v>
      </c>
      <c r="F31" s="20"/>
    </row>
    <row r="32" spans="1:6" ht="14.25">
      <c r="A32" s="9"/>
      <c r="B32" s="11"/>
      <c r="C32" s="12"/>
      <c r="D32" s="9" t="s">
        <v>228</v>
      </c>
      <c r="E32" s="20">
        <v>126</v>
      </c>
      <c r="F32" s="20"/>
    </row>
    <row r="33" spans="1:6" ht="14.25">
      <c r="A33" s="9"/>
      <c r="B33" s="11"/>
      <c r="C33" s="12"/>
      <c r="D33" s="9" t="s">
        <v>232</v>
      </c>
      <c r="E33" s="20">
        <v>375</v>
      </c>
      <c r="F33" s="20"/>
    </row>
    <row r="34" spans="1:6" ht="14.25">
      <c r="A34" s="9"/>
      <c r="B34" s="11"/>
      <c r="C34" s="12"/>
      <c r="D34" s="9" t="s">
        <v>236</v>
      </c>
      <c r="E34" s="20">
        <v>752</v>
      </c>
      <c r="F34" s="20"/>
    </row>
    <row r="35" spans="1:6" ht="14.25">
      <c r="A35" s="9"/>
      <c r="B35" s="11"/>
      <c r="C35" s="12"/>
      <c r="D35" s="9" t="s">
        <v>237</v>
      </c>
      <c r="E35" s="20">
        <v>154</v>
      </c>
      <c r="F35" s="20"/>
    </row>
    <row r="36" spans="1:6" ht="36.75" customHeight="1">
      <c r="A36" s="9"/>
      <c r="B36" s="11"/>
      <c r="C36" s="12"/>
      <c r="D36" s="9" t="s">
        <v>238</v>
      </c>
      <c r="E36" s="20">
        <v>299</v>
      </c>
      <c r="F36" s="20"/>
    </row>
    <row r="37" spans="1:6" ht="36.75" customHeight="1">
      <c r="A37" s="9"/>
      <c r="B37" s="11"/>
      <c r="C37" s="12"/>
      <c r="D37" s="9" t="s">
        <v>233</v>
      </c>
      <c r="E37" s="20">
        <v>168</v>
      </c>
      <c r="F37" s="20"/>
    </row>
    <row r="38" spans="1:6" ht="36.75" customHeight="1">
      <c r="A38" s="9"/>
      <c r="B38" s="11">
        <v>2</v>
      </c>
      <c r="C38" s="12" t="s">
        <v>162</v>
      </c>
      <c r="D38" s="13" t="s">
        <v>15</v>
      </c>
      <c r="E38" s="19">
        <v>19</v>
      </c>
      <c r="F38" s="20"/>
    </row>
    <row r="39" spans="1:6" ht="36.75" customHeight="1">
      <c r="A39" s="9"/>
      <c r="B39" s="11"/>
      <c r="C39" s="12"/>
      <c r="D39" s="9" t="s">
        <v>163</v>
      </c>
      <c r="E39" s="20">
        <v>18</v>
      </c>
      <c r="F39" s="20"/>
    </row>
    <row r="40" spans="1:6" ht="14.25">
      <c r="A40" s="9"/>
      <c r="B40" s="11"/>
      <c r="C40" s="12"/>
      <c r="D40" s="9" t="s">
        <v>239</v>
      </c>
      <c r="E40" s="20">
        <v>1</v>
      </c>
      <c r="F40" s="20"/>
    </row>
    <row r="41" spans="1:6" ht="14.25">
      <c r="A41" s="9"/>
      <c r="B41" s="11">
        <v>3</v>
      </c>
      <c r="C41" s="12" t="s">
        <v>24</v>
      </c>
      <c r="D41" s="13" t="s">
        <v>15</v>
      </c>
      <c r="E41" s="19">
        <v>233</v>
      </c>
      <c r="F41" s="21"/>
    </row>
    <row r="42" spans="1:6" ht="14.25">
      <c r="A42" s="9"/>
      <c r="B42" s="11"/>
      <c r="C42" s="12"/>
      <c r="D42" s="9" t="s">
        <v>160</v>
      </c>
      <c r="E42" s="22">
        <v>5</v>
      </c>
      <c r="F42" s="20"/>
    </row>
    <row r="43" spans="1:6" ht="14.25">
      <c r="A43" s="9"/>
      <c r="B43" s="11"/>
      <c r="C43" s="12"/>
      <c r="D43" s="9" t="s">
        <v>240</v>
      </c>
      <c r="E43" s="20">
        <v>28</v>
      </c>
      <c r="F43" s="20"/>
    </row>
    <row r="44" spans="1:6" ht="14.25">
      <c r="A44" s="9"/>
      <c r="B44" s="11"/>
      <c r="C44" s="12"/>
      <c r="D44" s="9" t="s">
        <v>62</v>
      </c>
      <c r="E44" s="20">
        <v>200</v>
      </c>
      <c r="F44" s="20"/>
    </row>
    <row r="45" spans="1:6" ht="14.25">
      <c r="A45" s="15" t="s">
        <v>189</v>
      </c>
      <c r="B45" s="13" t="s">
        <v>13</v>
      </c>
      <c r="C45" s="14"/>
      <c r="D45" s="14"/>
      <c r="E45" s="19">
        <f>SUM(E65,E46)</f>
        <v>1415</v>
      </c>
      <c r="F45" s="20"/>
    </row>
    <row r="46" spans="1:6" ht="14.25">
      <c r="A46" s="16"/>
      <c r="B46" s="11">
        <v>1</v>
      </c>
      <c r="C46" s="9" t="s">
        <v>24</v>
      </c>
      <c r="D46" s="13" t="s">
        <v>15</v>
      </c>
      <c r="E46" s="19">
        <v>1349</v>
      </c>
      <c r="F46" s="20"/>
    </row>
    <row r="47" spans="1:6" ht="14.25">
      <c r="A47" s="16"/>
      <c r="B47" s="11"/>
      <c r="C47" s="9"/>
      <c r="D47" s="9" t="s">
        <v>240</v>
      </c>
      <c r="E47" s="20">
        <v>7</v>
      </c>
      <c r="F47" s="20"/>
    </row>
    <row r="48" spans="1:6" ht="14.25">
      <c r="A48" s="16"/>
      <c r="B48" s="11"/>
      <c r="C48" s="9"/>
      <c r="D48" s="9" t="s">
        <v>41</v>
      </c>
      <c r="E48" s="20">
        <v>38</v>
      </c>
      <c r="F48" s="20"/>
    </row>
    <row r="49" spans="1:6" ht="14.25">
      <c r="A49" s="16"/>
      <c r="B49" s="11"/>
      <c r="C49" s="9"/>
      <c r="D49" s="9" t="s">
        <v>241</v>
      </c>
      <c r="E49" s="20">
        <v>4</v>
      </c>
      <c r="F49" s="20"/>
    </row>
    <row r="50" spans="1:6" ht="14.25">
      <c r="A50" s="16"/>
      <c r="B50" s="11"/>
      <c r="C50" s="9"/>
      <c r="D50" s="9" t="s">
        <v>43</v>
      </c>
      <c r="E50" s="20">
        <v>17</v>
      </c>
      <c r="F50" s="20"/>
    </row>
    <row r="51" spans="1:6" ht="14.25">
      <c r="A51" s="16"/>
      <c r="B51" s="11"/>
      <c r="C51" s="9"/>
      <c r="D51" s="9" t="s">
        <v>44</v>
      </c>
      <c r="E51" s="20">
        <v>10</v>
      </c>
      <c r="F51" s="20"/>
    </row>
    <row r="52" spans="1:6" ht="14.25">
      <c r="A52" s="16"/>
      <c r="B52" s="11"/>
      <c r="C52" s="9"/>
      <c r="D52" s="9" t="s">
        <v>242</v>
      </c>
      <c r="E52" s="20">
        <v>57</v>
      </c>
      <c r="F52" s="20"/>
    </row>
    <row r="53" spans="1:6" ht="14.25">
      <c r="A53" s="16"/>
      <c r="B53" s="11"/>
      <c r="C53" s="9"/>
      <c r="D53" s="9" t="s">
        <v>243</v>
      </c>
      <c r="E53" s="20">
        <v>45</v>
      </c>
      <c r="F53" s="20"/>
    </row>
    <row r="54" spans="1:6" ht="14.25">
      <c r="A54" s="16"/>
      <c r="B54" s="11"/>
      <c r="C54" s="9"/>
      <c r="D54" s="9" t="s">
        <v>45</v>
      </c>
      <c r="E54" s="20">
        <v>197</v>
      </c>
      <c r="F54" s="20"/>
    </row>
    <row r="55" spans="1:6" ht="14.25">
      <c r="A55" s="16"/>
      <c r="B55" s="11"/>
      <c r="C55" s="9"/>
      <c r="D55" s="9" t="s">
        <v>244</v>
      </c>
      <c r="E55" s="20">
        <v>55</v>
      </c>
      <c r="F55" s="20"/>
    </row>
    <row r="56" spans="1:6" ht="14.25">
      <c r="A56" s="16"/>
      <c r="B56" s="11"/>
      <c r="C56" s="9"/>
      <c r="D56" s="9" t="s">
        <v>47</v>
      </c>
      <c r="E56" s="20">
        <v>43</v>
      </c>
      <c r="F56" s="20"/>
    </row>
    <row r="57" spans="1:6" ht="14.25">
      <c r="A57" s="16"/>
      <c r="B57" s="11"/>
      <c r="C57" s="9"/>
      <c r="D57" s="9" t="s">
        <v>48</v>
      </c>
      <c r="E57" s="20">
        <v>12</v>
      </c>
      <c r="F57" s="20"/>
    </row>
    <row r="58" spans="1:6" ht="14.25">
      <c r="A58" s="16"/>
      <c r="B58" s="11"/>
      <c r="C58" s="9"/>
      <c r="D58" s="9" t="s">
        <v>54</v>
      </c>
      <c r="E58" s="20">
        <v>6</v>
      </c>
      <c r="F58" s="20"/>
    </row>
    <row r="59" spans="1:6" ht="14.25">
      <c r="A59" s="16"/>
      <c r="B59" s="11"/>
      <c r="C59" s="9"/>
      <c r="D59" s="9" t="s">
        <v>57</v>
      </c>
      <c r="E59" s="20">
        <v>32</v>
      </c>
      <c r="F59" s="20"/>
    </row>
    <row r="60" spans="1:6" ht="14.25">
      <c r="A60" s="16"/>
      <c r="B60" s="11"/>
      <c r="C60" s="9"/>
      <c r="D60" s="9" t="s">
        <v>58</v>
      </c>
      <c r="E60" s="20">
        <v>6</v>
      </c>
      <c r="F60" s="20"/>
    </row>
    <row r="61" spans="1:6" ht="14.25">
      <c r="A61" s="16"/>
      <c r="B61" s="11"/>
      <c r="C61" s="9"/>
      <c r="D61" s="9" t="s">
        <v>62</v>
      </c>
      <c r="E61" s="20">
        <v>423</v>
      </c>
      <c r="F61" s="20"/>
    </row>
    <row r="62" spans="1:6" ht="14.25">
      <c r="A62" s="16"/>
      <c r="B62" s="11"/>
      <c r="C62" s="9"/>
      <c r="D62" s="11" t="s">
        <v>63</v>
      </c>
      <c r="E62" s="20">
        <v>114</v>
      </c>
      <c r="F62" s="20"/>
    </row>
    <row r="63" spans="1:6" ht="14.25">
      <c r="A63" s="16"/>
      <c r="B63" s="11"/>
      <c r="C63" s="9"/>
      <c r="D63" s="11" t="s">
        <v>65</v>
      </c>
      <c r="E63" s="20">
        <v>80</v>
      </c>
      <c r="F63" s="20"/>
    </row>
    <row r="64" spans="1:6" ht="14.25">
      <c r="A64" s="16"/>
      <c r="B64" s="11"/>
      <c r="C64" s="9"/>
      <c r="D64" s="11" t="s">
        <v>66</v>
      </c>
      <c r="E64" s="20">
        <v>203</v>
      </c>
      <c r="F64" s="20"/>
    </row>
    <row r="65" spans="1:6" ht="14.25">
      <c r="A65" s="16"/>
      <c r="B65" s="23">
        <v>2</v>
      </c>
      <c r="C65" s="23" t="s">
        <v>73</v>
      </c>
      <c r="D65" s="13" t="s">
        <v>15</v>
      </c>
      <c r="E65" s="19">
        <v>66</v>
      </c>
      <c r="F65" s="20"/>
    </row>
    <row r="66" spans="1:6" ht="14.25">
      <c r="A66" s="24"/>
      <c r="B66" s="25"/>
      <c r="C66" s="25"/>
      <c r="D66" s="11" t="s">
        <v>89</v>
      </c>
      <c r="E66" s="20">
        <v>66</v>
      </c>
      <c r="F66" s="20"/>
    </row>
    <row r="67" spans="1:6" ht="14.25">
      <c r="A67" s="15" t="s">
        <v>195</v>
      </c>
      <c r="B67" s="13" t="s">
        <v>13</v>
      </c>
      <c r="C67" s="14"/>
      <c r="D67" s="14"/>
      <c r="E67" s="19">
        <f>SUM(E98,E68)</f>
        <v>1348</v>
      </c>
      <c r="F67" s="20"/>
    </row>
    <row r="68" spans="1:6" ht="14.25">
      <c r="A68" s="16"/>
      <c r="B68" s="11">
        <v>1</v>
      </c>
      <c r="C68" s="11" t="s">
        <v>24</v>
      </c>
      <c r="D68" s="13" t="s">
        <v>15</v>
      </c>
      <c r="E68" s="19">
        <v>1341</v>
      </c>
      <c r="F68" s="20"/>
    </row>
    <row r="69" spans="1:6" ht="14.25">
      <c r="A69" s="16"/>
      <c r="B69" s="11"/>
      <c r="C69" s="11"/>
      <c r="D69" s="11" t="s">
        <v>36</v>
      </c>
      <c r="E69" s="20">
        <v>3</v>
      </c>
      <c r="F69" s="20"/>
    </row>
    <row r="70" spans="1:6" ht="14.25">
      <c r="A70" s="16"/>
      <c r="B70" s="11"/>
      <c r="C70" s="11"/>
      <c r="D70" s="11" t="s">
        <v>37</v>
      </c>
      <c r="E70" s="20">
        <v>13</v>
      </c>
      <c r="F70" s="20"/>
    </row>
    <row r="71" spans="1:6" ht="14.25">
      <c r="A71" s="16"/>
      <c r="B71" s="11"/>
      <c r="C71" s="11"/>
      <c r="D71" s="11" t="s">
        <v>40</v>
      </c>
      <c r="E71" s="20">
        <v>2</v>
      </c>
      <c r="F71" s="20"/>
    </row>
    <row r="72" spans="1:6" ht="14.25">
      <c r="A72" s="16"/>
      <c r="B72" s="11"/>
      <c r="C72" s="11"/>
      <c r="D72" s="11" t="s">
        <v>41</v>
      </c>
      <c r="E72" s="20">
        <v>8</v>
      </c>
      <c r="F72" s="20"/>
    </row>
    <row r="73" spans="1:6" ht="14.25">
      <c r="A73" s="16"/>
      <c r="B73" s="11"/>
      <c r="C73" s="11"/>
      <c r="D73" s="11" t="s">
        <v>42</v>
      </c>
      <c r="E73" s="20">
        <v>18</v>
      </c>
      <c r="F73" s="20"/>
    </row>
    <row r="74" spans="1:6" ht="14.25">
      <c r="A74" s="16"/>
      <c r="B74" s="11"/>
      <c r="C74" s="11"/>
      <c r="D74" s="11" t="s">
        <v>241</v>
      </c>
      <c r="E74" s="20">
        <v>1</v>
      </c>
      <c r="F74" s="20"/>
    </row>
    <row r="75" spans="1:6" ht="14.25">
      <c r="A75" s="16"/>
      <c r="B75" s="11"/>
      <c r="C75" s="11"/>
      <c r="D75" s="11" t="s">
        <v>43</v>
      </c>
      <c r="E75" s="20">
        <v>19</v>
      </c>
      <c r="F75" s="20"/>
    </row>
    <row r="76" spans="1:6" ht="14.25">
      <c r="A76" s="16"/>
      <c r="B76" s="11"/>
      <c r="C76" s="11"/>
      <c r="D76" s="11" t="s">
        <v>44</v>
      </c>
      <c r="E76" s="20">
        <v>32</v>
      </c>
      <c r="F76" s="20"/>
    </row>
    <row r="77" spans="1:6" ht="14.25">
      <c r="A77" s="16"/>
      <c r="B77" s="11"/>
      <c r="C77" s="11"/>
      <c r="D77" s="11" t="s">
        <v>242</v>
      </c>
      <c r="E77" s="20">
        <v>5</v>
      </c>
      <c r="F77" s="20"/>
    </row>
    <row r="78" spans="1:6" ht="14.25">
      <c r="A78" s="16"/>
      <c r="B78" s="11"/>
      <c r="C78" s="11"/>
      <c r="D78" s="11" t="s">
        <v>243</v>
      </c>
      <c r="E78" s="20">
        <v>15</v>
      </c>
      <c r="F78" s="20"/>
    </row>
    <row r="79" spans="1:6" ht="14.25">
      <c r="A79" s="16"/>
      <c r="B79" s="11"/>
      <c r="C79" s="11"/>
      <c r="D79" s="11" t="s">
        <v>45</v>
      </c>
      <c r="E79" s="20">
        <v>91</v>
      </c>
      <c r="F79" s="20"/>
    </row>
    <row r="80" spans="1:6" ht="14.25">
      <c r="A80" s="16"/>
      <c r="B80" s="11"/>
      <c r="C80" s="11"/>
      <c r="D80" s="11" t="s">
        <v>244</v>
      </c>
      <c r="E80" s="20">
        <v>67</v>
      </c>
      <c r="F80" s="20"/>
    </row>
    <row r="81" spans="1:6" ht="14.25">
      <c r="A81" s="16"/>
      <c r="B81" s="11"/>
      <c r="C81" s="11"/>
      <c r="D81" s="11" t="s">
        <v>245</v>
      </c>
      <c r="E81" s="20">
        <v>2</v>
      </c>
      <c r="F81" s="20"/>
    </row>
    <row r="82" spans="1:6" ht="14.25">
      <c r="A82" s="16"/>
      <c r="B82" s="11"/>
      <c r="C82" s="11"/>
      <c r="D82" s="11" t="s">
        <v>47</v>
      </c>
      <c r="E82" s="20">
        <v>45</v>
      </c>
      <c r="F82" s="20"/>
    </row>
    <row r="83" spans="1:6" ht="14.25">
      <c r="A83" s="16"/>
      <c r="B83" s="11"/>
      <c r="C83" s="11"/>
      <c r="D83" s="11" t="s">
        <v>48</v>
      </c>
      <c r="E83" s="20">
        <v>12</v>
      </c>
      <c r="F83" s="20"/>
    </row>
    <row r="84" spans="1:6" ht="14.25">
      <c r="A84" s="16"/>
      <c r="B84" s="11"/>
      <c r="C84" s="11"/>
      <c r="D84" s="11" t="s">
        <v>49</v>
      </c>
      <c r="E84" s="20">
        <v>123</v>
      </c>
      <c r="F84" s="20"/>
    </row>
    <row r="85" spans="1:6" ht="14.25">
      <c r="A85" s="16"/>
      <c r="B85" s="11"/>
      <c r="C85" s="11"/>
      <c r="D85" s="11" t="s">
        <v>50</v>
      </c>
      <c r="E85" s="20">
        <v>109</v>
      </c>
      <c r="F85" s="20"/>
    </row>
    <row r="86" spans="1:6" ht="14.25">
      <c r="A86" s="16"/>
      <c r="B86" s="11"/>
      <c r="C86" s="11"/>
      <c r="D86" s="11" t="s">
        <v>51</v>
      </c>
      <c r="E86" s="20">
        <v>30</v>
      </c>
      <c r="F86" s="20"/>
    </row>
    <row r="87" spans="1:6" ht="21.75" customHeight="1">
      <c r="A87" s="16"/>
      <c r="B87" s="11"/>
      <c r="C87" s="11"/>
      <c r="D87" s="11" t="s">
        <v>54</v>
      </c>
      <c r="E87" s="20">
        <v>27</v>
      </c>
      <c r="F87" s="20"/>
    </row>
    <row r="88" spans="1:6" ht="21.75" customHeight="1">
      <c r="A88" s="16"/>
      <c r="B88" s="11"/>
      <c r="C88" s="11"/>
      <c r="D88" s="11" t="s">
        <v>57</v>
      </c>
      <c r="E88" s="20">
        <v>26</v>
      </c>
      <c r="F88" s="20"/>
    </row>
    <row r="89" spans="1:6" ht="21.75" customHeight="1">
      <c r="A89" s="16"/>
      <c r="B89" s="11"/>
      <c r="C89" s="11"/>
      <c r="D89" s="11" t="s">
        <v>58</v>
      </c>
      <c r="E89" s="20">
        <v>315</v>
      </c>
      <c r="F89" s="20"/>
    </row>
    <row r="90" spans="1:6" ht="14.25">
      <c r="A90" s="16"/>
      <c r="B90" s="11"/>
      <c r="C90" s="11"/>
      <c r="D90" s="11" t="s">
        <v>59</v>
      </c>
      <c r="E90" s="20">
        <v>9</v>
      </c>
      <c r="F90" s="20"/>
    </row>
    <row r="91" spans="1:6" ht="14.25">
      <c r="A91" s="16"/>
      <c r="B91" s="11"/>
      <c r="C91" s="11"/>
      <c r="D91" s="11" t="s">
        <v>60</v>
      </c>
      <c r="E91" s="20">
        <v>120</v>
      </c>
      <c r="F91" s="20"/>
    </row>
    <row r="92" spans="1:6" ht="14.25">
      <c r="A92" s="16"/>
      <c r="B92" s="11"/>
      <c r="C92" s="11"/>
      <c r="D92" s="11" t="s">
        <v>62</v>
      </c>
      <c r="E92" s="20">
        <v>19</v>
      </c>
      <c r="F92" s="20"/>
    </row>
    <row r="93" spans="1:6" ht="14.25">
      <c r="A93" s="16"/>
      <c r="B93" s="11"/>
      <c r="C93" s="11"/>
      <c r="D93" s="11" t="s">
        <v>63</v>
      </c>
      <c r="E93" s="20">
        <v>30</v>
      </c>
      <c r="F93" s="20"/>
    </row>
    <row r="94" spans="1:6" ht="14.25">
      <c r="A94" s="16"/>
      <c r="B94" s="11"/>
      <c r="C94" s="11"/>
      <c r="D94" s="11" t="s">
        <v>65</v>
      </c>
      <c r="E94" s="20">
        <v>63</v>
      </c>
      <c r="F94" s="20"/>
    </row>
    <row r="95" spans="1:6" ht="14.25">
      <c r="A95" s="16"/>
      <c r="B95" s="11"/>
      <c r="C95" s="11"/>
      <c r="D95" s="11" t="s">
        <v>66</v>
      </c>
      <c r="E95" s="20">
        <v>132</v>
      </c>
      <c r="F95" s="20"/>
    </row>
    <row r="96" spans="1:6" ht="14.25">
      <c r="A96" s="16"/>
      <c r="B96" s="11"/>
      <c r="C96" s="11"/>
      <c r="D96" s="11" t="s">
        <v>67</v>
      </c>
      <c r="E96" s="20">
        <v>3</v>
      </c>
      <c r="F96" s="20"/>
    </row>
    <row r="97" spans="1:6" ht="14.25">
      <c r="A97" s="16"/>
      <c r="B97" s="11"/>
      <c r="C97" s="11"/>
      <c r="D97" s="11" t="s">
        <v>71</v>
      </c>
      <c r="E97" s="20">
        <v>2</v>
      </c>
      <c r="F97" s="20"/>
    </row>
    <row r="98" spans="1:6" ht="14.25">
      <c r="A98" s="16"/>
      <c r="B98" s="23">
        <v>2</v>
      </c>
      <c r="C98" s="23" t="s">
        <v>185</v>
      </c>
      <c r="D98" s="13" t="s">
        <v>15</v>
      </c>
      <c r="E98" s="19">
        <v>7</v>
      </c>
      <c r="F98" s="20"/>
    </row>
    <row r="99" spans="1:6" ht="14.25">
      <c r="A99" s="16"/>
      <c r="B99" s="26"/>
      <c r="C99" s="26"/>
      <c r="D99" s="11" t="s">
        <v>186</v>
      </c>
      <c r="E99" s="20">
        <v>3</v>
      </c>
      <c r="F99" s="20"/>
    </row>
    <row r="100" spans="1:6" ht="14.25">
      <c r="A100" s="16"/>
      <c r="B100" s="25"/>
      <c r="C100" s="25"/>
      <c r="D100" s="11" t="s">
        <v>203</v>
      </c>
      <c r="E100" s="20">
        <v>4</v>
      </c>
      <c r="F100" s="20"/>
    </row>
    <row r="101" spans="1:6" ht="14.25">
      <c r="A101" s="15" t="s">
        <v>12</v>
      </c>
      <c r="B101" s="13" t="s">
        <v>13</v>
      </c>
      <c r="C101" s="14"/>
      <c r="D101" s="14"/>
      <c r="E101" s="19">
        <f>SUM(E102,E137,E147)</f>
        <v>1745</v>
      </c>
      <c r="F101" s="20"/>
    </row>
    <row r="102" spans="1:6" ht="14.25">
      <c r="A102" s="16"/>
      <c r="B102" s="11">
        <v>1</v>
      </c>
      <c r="C102" s="11" t="s">
        <v>24</v>
      </c>
      <c r="D102" s="13" t="s">
        <v>15</v>
      </c>
      <c r="E102" s="19">
        <v>1661</v>
      </c>
      <c r="F102" s="20"/>
    </row>
    <row r="103" spans="1:6" ht="14.25">
      <c r="A103" s="16"/>
      <c r="B103" s="11"/>
      <c r="C103" s="11"/>
      <c r="D103" s="11" t="s">
        <v>26</v>
      </c>
      <c r="E103" s="20">
        <v>4</v>
      </c>
      <c r="F103" s="20"/>
    </row>
    <row r="104" spans="1:6" ht="14.25">
      <c r="A104" s="16"/>
      <c r="B104" s="11"/>
      <c r="C104" s="11"/>
      <c r="D104" s="11" t="s">
        <v>28</v>
      </c>
      <c r="E104" s="20">
        <v>5</v>
      </c>
      <c r="F104" s="20"/>
    </row>
    <row r="105" spans="1:6" ht="14.25">
      <c r="A105" s="16"/>
      <c r="B105" s="11"/>
      <c r="C105" s="11"/>
      <c r="D105" s="11" t="s">
        <v>29</v>
      </c>
      <c r="E105" s="20">
        <v>3</v>
      </c>
      <c r="F105" s="20"/>
    </row>
    <row r="106" spans="1:6" ht="14.25">
      <c r="A106" s="16"/>
      <c r="B106" s="11"/>
      <c r="C106" s="11"/>
      <c r="D106" s="11" t="s">
        <v>35</v>
      </c>
      <c r="E106" s="20">
        <v>18</v>
      </c>
      <c r="F106" s="20"/>
    </row>
    <row r="107" spans="1:6" ht="14.25">
      <c r="A107" s="16"/>
      <c r="B107" s="11"/>
      <c r="C107" s="11"/>
      <c r="D107" s="11" t="s">
        <v>36</v>
      </c>
      <c r="E107" s="20">
        <v>10</v>
      </c>
      <c r="F107" s="20"/>
    </row>
    <row r="108" spans="1:6" ht="14.25">
      <c r="A108" s="16"/>
      <c r="B108" s="11"/>
      <c r="C108" s="11"/>
      <c r="D108" s="11" t="s">
        <v>37</v>
      </c>
      <c r="E108" s="20">
        <v>11</v>
      </c>
      <c r="F108" s="20"/>
    </row>
    <row r="109" spans="1:6" ht="14.25">
      <c r="A109" s="16"/>
      <c r="B109" s="11"/>
      <c r="C109" s="11"/>
      <c r="D109" s="11" t="s">
        <v>38</v>
      </c>
      <c r="E109" s="20">
        <v>3</v>
      </c>
      <c r="F109" s="20"/>
    </row>
    <row r="110" spans="1:6" ht="14.25">
      <c r="A110" s="16"/>
      <c r="B110" s="11"/>
      <c r="C110" s="11"/>
      <c r="D110" s="11" t="s">
        <v>42</v>
      </c>
      <c r="E110" s="20">
        <v>20</v>
      </c>
      <c r="F110" s="20"/>
    </row>
    <row r="111" spans="1:6" ht="14.25">
      <c r="A111" s="16"/>
      <c r="B111" s="11"/>
      <c r="C111" s="11"/>
      <c r="D111" s="11" t="s">
        <v>43</v>
      </c>
      <c r="E111" s="20">
        <v>26</v>
      </c>
      <c r="F111" s="20"/>
    </row>
    <row r="112" spans="1:6" ht="14.25">
      <c r="A112" s="16"/>
      <c r="B112" s="11"/>
      <c r="C112" s="11"/>
      <c r="D112" s="11" t="s">
        <v>44</v>
      </c>
      <c r="E112" s="20">
        <v>63</v>
      </c>
      <c r="F112" s="20"/>
    </row>
    <row r="113" spans="1:6" ht="14.25">
      <c r="A113" s="16"/>
      <c r="B113" s="11"/>
      <c r="C113" s="11"/>
      <c r="D113" s="11" t="s">
        <v>45</v>
      </c>
      <c r="E113" s="20">
        <v>87</v>
      </c>
      <c r="F113" s="20"/>
    </row>
    <row r="114" spans="1:6" ht="14.25">
      <c r="A114" s="16"/>
      <c r="B114" s="11"/>
      <c r="C114" s="11"/>
      <c r="D114" s="11" t="s">
        <v>46</v>
      </c>
      <c r="E114" s="20">
        <v>9</v>
      </c>
      <c r="F114" s="20"/>
    </row>
    <row r="115" spans="1:6" ht="14.25">
      <c r="A115" s="16"/>
      <c r="B115" s="11"/>
      <c r="C115" s="11"/>
      <c r="D115" s="11" t="s">
        <v>47</v>
      </c>
      <c r="E115" s="20">
        <v>7</v>
      </c>
      <c r="F115" s="20"/>
    </row>
    <row r="116" spans="1:6" ht="14.25">
      <c r="A116" s="16"/>
      <c r="B116" s="11"/>
      <c r="C116" s="11"/>
      <c r="D116" s="11" t="s">
        <v>49</v>
      </c>
      <c r="E116" s="20">
        <v>60</v>
      </c>
      <c r="F116" s="20"/>
    </row>
    <row r="117" spans="1:6" ht="14.25">
      <c r="A117" s="16"/>
      <c r="B117" s="11"/>
      <c r="C117" s="11"/>
      <c r="D117" s="11" t="s">
        <v>50</v>
      </c>
      <c r="E117" s="20">
        <v>49</v>
      </c>
      <c r="F117" s="20"/>
    </row>
    <row r="118" spans="1:6" ht="14.25">
      <c r="A118" s="16"/>
      <c r="B118" s="11"/>
      <c r="C118" s="11"/>
      <c r="D118" s="11" t="s">
        <v>52</v>
      </c>
      <c r="E118" s="20">
        <v>239</v>
      </c>
      <c r="F118" s="20"/>
    </row>
    <row r="119" spans="1:6" ht="14.25">
      <c r="A119" s="16"/>
      <c r="B119" s="11"/>
      <c r="C119" s="11"/>
      <c r="D119" s="11" t="s">
        <v>54</v>
      </c>
      <c r="E119" s="20">
        <v>2</v>
      </c>
      <c r="F119" s="20"/>
    </row>
    <row r="120" spans="1:6" ht="14.25">
      <c r="A120" s="16"/>
      <c r="B120" s="11"/>
      <c r="C120" s="11"/>
      <c r="D120" s="11" t="s">
        <v>55</v>
      </c>
      <c r="E120" s="20">
        <v>34</v>
      </c>
      <c r="F120" s="20"/>
    </row>
    <row r="121" spans="1:6" ht="14.25">
      <c r="A121" s="16"/>
      <c r="B121" s="11"/>
      <c r="C121" s="11"/>
      <c r="D121" s="11" t="s">
        <v>56</v>
      </c>
      <c r="E121" s="20">
        <v>18</v>
      </c>
      <c r="F121" s="20"/>
    </row>
    <row r="122" spans="1:6" ht="14.25">
      <c r="A122" s="16"/>
      <c r="B122" s="11"/>
      <c r="C122" s="11"/>
      <c r="D122" s="11" t="s">
        <v>57</v>
      </c>
      <c r="E122" s="20">
        <v>1</v>
      </c>
      <c r="F122" s="20"/>
    </row>
    <row r="123" spans="1:6" ht="14.25">
      <c r="A123" s="16"/>
      <c r="B123" s="11"/>
      <c r="C123" s="11"/>
      <c r="D123" s="11" t="s">
        <v>58</v>
      </c>
      <c r="E123" s="20">
        <v>42</v>
      </c>
      <c r="F123" s="20"/>
    </row>
    <row r="124" spans="1:6" ht="14.25">
      <c r="A124" s="16"/>
      <c r="B124" s="11"/>
      <c r="C124" s="11"/>
      <c r="D124" s="11" t="s">
        <v>59</v>
      </c>
      <c r="E124" s="20">
        <v>7</v>
      </c>
      <c r="F124" s="20"/>
    </row>
    <row r="125" spans="1:6" ht="14.25">
      <c r="A125" s="16"/>
      <c r="B125" s="11"/>
      <c r="C125" s="11"/>
      <c r="D125" s="11" t="s">
        <v>60</v>
      </c>
      <c r="E125" s="20">
        <v>15</v>
      </c>
      <c r="F125" s="20"/>
    </row>
    <row r="126" spans="1:6" ht="14.25">
      <c r="A126" s="16"/>
      <c r="B126" s="11"/>
      <c r="C126" s="11"/>
      <c r="D126" s="11" t="s">
        <v>61</v>
      </c>
      <c r="E126" s="20">
        <v>26</v>
      </c>
      <c r="F126" s="20"/>
    </row>
    <row r="127" spans="1:6" ht="14.25">
      <c r="A127" s="16"/>
      <c r="B127" s="11"/>
      <c r="C127" s="11"/>
      <c r="D127" s="11" t="s">
        <v>63</v>
      </c>
      <c r="E127" s="20">
        <v>1</v>
      </c>
      <c r="F127" s="20"/>
    </row>
    <row r="128" spans="1:6" ht="14.25">
      <c r="A128" s="16"/>
      <c r="B128" s="11"/>
      <c r="C128" s="11"/>
      <c r="D128" s="11" t="s">
        <v>64</v>
      </c>
      <c r="E128" s="20">
        <v>43</v>
      </c>
      <c r="F128" s="20"/>
    </row>
    <row r="129" spans="1:6" ht="14.25">
      <c r="A129" s="16"/>
      <c r="B129" s="11"/>
      <c r="C129" s="11"/>
      <c r="D129" s="11" t="s">
        <v>65</v>
      </c>
      <c r="E129" s="20">
        <v>4</v>
      </c>
      <c r="F129" s="20"/>
    </row>
    <row r="130" spans="1:6" ht="14.25">
      <c r="A130" s="16"/>
      <c r="B130" s="11"/>
      <c r="C130" s="11"/>
      <c r="D130" s="11" t="s">
        <v>66</v>
      </c>
      <c r="E130" s="20">
        <v>57</v>
      </c>
      <c r="F130" s="20"/>
    </row>
    <row r="131" spans="1:6" ht="14.25">
      <c r="A131" s="16"/>
      <c r="B131" s="11"/>
      <c r="C131" s="11"/>
      <c r="D131" s="11" t="s">
        <v>67</v>
      </c>
      <c r="E131" s="20">
        <v>17</v>
      </c>
      <c r="F131" s="20"/>
    </row>
    <row r="132" spans="1:6" ht="14.25">
      <c r="A132" s="16"/>
      <c r="B132" s="11"/>
      <c r="C132" s="11"/>
      <c r="D132" s="11" t="s">
        <v>68</v>
      </c>
      <c r="E132" s="20">
        <v>289</v>
      </c>
      <c r="F132" s="20"/>
    </row>
    <row r="133" spans="1:6" ht="14.25">
      <c r="A133" s="16"/>
      <c r="B133" s="11"/>
      <c r="C133" s="11"/>
      <c r="D133" s="11" t="s">
        <v>69</v>
      </c>
      <c r="E133" s="20">
        <v>152</v>
      </c>
      <c r="F133" s="20"/>
    </row>
    <row r="134" spans="1:6" ht="14.25">
      <c r="A134" s="16"/>
      <c r="B134" s="11"/>
      <c r="C134" s="11"/>
      <c r="D134" s="11" t="s">
        <v>70</v>
      </c>
      <c r="E134" s="20">
        <v>31</v>
      </c>
      <c r="F134" s="20"/>
    </row>
    <row r="135" spans="1:6" ht="14.25">
      <c r="A135" s="16"/>
      <c r="B135" s="11"/>
      <c r="C135" s="11"/>
      <c r="D135" s="11" t="s">
        <v>71</v>
      </c>
      <c r="E135" s="20">
        <v>300</v>
      </c>
      <c r="F135" s="20"/>
    </row>
    <row r="136" spans="1:6" ht="14.25">
      <c r="A136" s="16"/>
      <c r="B136" s="11"/>
      <c r="C136" s="11"/>
      <c r="D136" s="11" t="s">
        <v>72</v>
      </c>
      <c r="E136" s="20">
        <v>8</v>
      </c>
      <c r="F136" s="20"/>
    </row>
    <row r="137" spans="1:6" ht="14.25">
      <c r="A137" s="16"/>
      <c r="B137" s="23">
        <v>2</v>
      </c>
      <c r="C137" s="23" t="s">
        <v>73</v>
      </c>
      <c r="D137" s="13" t="s">
        <v>15</v>
      </c>
      <c r="E137" s="19">
        <v>58</v>
      </c>
      <c r="F137" s="20"/>
    </row>
    <row r="138" spans="1:6" ht="14.25">
      <c r="A138" s="16"/>
      <c r="B138" s="26"/>
      <c r="C138" s="26"/>
      <c r="D138" s="11" t="s">
        <v>92</v>
      </c>
      <c r="E138" s="20">
        <v>15</v>
      </c>
      <c r="F138" s="20"/>
    </row>
    <row r="139" spans="1:6" ht="14.25">
      <c r="A139" s="16"/>
      <c r="B139" s="26"/>
      <c r="C139" s="26"/>
      <c r="D139" s="11" t="s">
        <v>246</v>
      </c>
      <c r="E139" s="20">
        <v>13</v>
      </c>
      <c r="F139" s="20"/>
    </row>
    <row r="140" spans="1:6" ht="14.25">
      <c r="A140" s="16"/>
      <c r="B140" s="26"/>
      <c r="C140" s="26"/>
      <c r="D140" s="11" t="s">
        <v>86</v>
      </c>
      <c r="E140" s="20">
        <v>10</v>
      </c>
      <c r="F140" s="20"/>
    </row>
    <row r="141" spans="1:6" ht="14.25">
      <c r="A141" s="16"/>
      <c r="B141" s="26"/>
      <c r="C141" s="26"/>
      <c r="D141" s="11" t="s">
        <v>74</v>
      </c>
      <c r="E141" s="20">
        <v>3</v>
      </c>
      <c r="F141" s="20"/>
    </row>
    <row r="142" spans="1:6" ht="14.25">
      <c r="A142" s="16"/>
      <c r="B142" s="26"/>
      <c r="C142" s="26"/>
      <c r="D142" s="11" t="s">
        <v>80</v>
      </c>
      <c r="E142" s="20">
        <v>3</v>
      </c>
      <c r="F142" s="20"/>
    </row>
    <row r="143" spans="1:6" ht="14.25">
      <c r="A143" s="16"/>
      <c r="B143" s="26"/>
      <c r="C143" s="26"/>
      <c r="D143" s="11" t="s">
        <v>247</v>
      </c>
      <c r="E143" s="20">
        <v>2</v>
      </c>
      <c r="F143" s="20"/>
    </row>
    <row r="144" spans="1:6" ht="14.25">
      <c r="A144" s="16"/>
      <c r="B144" s="26"/>
      <c r="C144" s="26"/>
      <c r="D144" s="11" t="s">
        <v>75</v>
      </c>
      <c r="E144" s="20">
        <v>2</v>
      </c>
      <c r="F144" s="20"/>
    </row>
    <row r="145" spans="1:6" ht="14.25">
      <c r="A145" s="16"/>
      <c r="B145" s="26"/>
      <c r="C145" s="26"/>
      <c r="D145" s="11" t="s">
        <v>83</v>
      </c>
      <c r="E145" s="20">
        <v>1</v>
      </c>
      <c r="F145" s="20"/>
    </row>
    <row r="146" spans="1:6" ht="14.25">
      <c r="A146" s="16"/>
      <c r="B146" s="25"/>
      <c r="C146" s="25"/>
      <c r="D146" s="11" t="s">
        <v>86</v>
      </c>
      <c r="E146" s="20">
        <v>9</v>
      </c>
      <c r="F146" s="20"/>
    </row>
    <row r="147" spans="1:6" ht="14.25">
      <c r="A147" s="16"/>
      <c r="B147" s="27">
        <v>3</v>
      </c>
      <c r="C147" s="11" t="s">
        <v>185</v>
      </c>
      <c r="D147" s="13" t="s">
        <v>15</v>
      </c>
      <c r="E147" s="30">
        <v>26</v>
      </c>
      <c r="F147" s="31"/>
    </row>
    <row r="148" spans="1:6" ht="14.25">
      <c r="A148" s="24"/>
      <c r="B148" s="28"/>
      <c r="C148" s="11"/>
      <c r="D148" s="29" t="s">
        <v>203</v>
      </c>
      <c r="E148" s="31">
        <v>26</v>
      </c>
      <c r="F148" s="31"/>
    </row>
    <row r="154" ht="42.75" customHeight="1"/>
    <row r="155" ht="42.75" customHeight="1"/>
    <row r="156" ht="33" customHeight="1"/>
    <row r="157" ht="33" customHeight="1"/>
  </sheetData>
  <sheetProtection/>
  <mergeCells count="44">
    <mergeCell ref="A1:F1"/>
    <mergeCell ref="A2:F2"/>
    <mergeCell ref="A4:D4"/>
    <mergeCell ref="B5:D5"/>
    <mergeCell ref="B30:D30"/>
    <mergeCell ref="B45:D45"/>
    <mergeCell ref="B67:D67"/>
    <mergeCell ref="B101:D101"/>
    <mergeCell ref="A5:A11"/>
    <mergeCell ref="A12:A29"/>
    <mergeCell ref="A30:A44"/>
    <mergeCell ref="A45:A66"/>
    <mergeCell ref="A67:A100"/>
    <mergeCell ref="A101:A148"/>
    <mergeCell ref="B6:B9"/>
    <mergeCell ref="B10:B11"/>
    <mergeCell ref="B13:B23"/>
    <mergeCell ref="B24:B27"/>
    <mergeCell ref="B28:B29"/>
    <mergeCell ref="B31:B37"/>
    <mergeCell ref="B38:B40"/>
    <mergeCell ref="B41:B44"/>
    <mergeCell ref="B46:B64"/>
    <mergeCell ref="B65:B66"/>
    <mergeCell ref="B68:B97"/>
    <mergeCell ref="B98:B100"/>
    <mergeCell ref="B102:B136"/>
    <mergeCell ref="B137:B146"/>
    <mergeCell ref="B147:B148"/>
    <mergeCell ref="C6:C9"/>
    <mergeCell ref="C10:C11"/>
    <mergeCell ref="C13:C23"/>
    <mergeCell ref="C24:C27"/>
    <mergeCell ref="C28:C29"/>
    <mergeCell ref="C31:C37"/>
    <mergeCell ref="C38:C40"/>
    <mergeCell ref="C41:C44"/>
    <mergeCell ref="C46:C64"/>
    <mergeCell ref="C65:C66"/>
    <mergeCell ref="C68:C97"/>
    <mergeCell ref="C98:C100"/>
    <mergeCell ref="C102:C136"/>
    <mergeCell ref="C137:C146"/>
    <mergeCell ref="C147:C148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肖业</dc:creator>
  <cp:keywords/>
  <dc:description/>
  <cp:lastModifiedBy>yonc</cp:lastModifiedBy>
  <dcterms:created xsi:type="dcterms:W3CDTF">2016-12-04T08:54:00Z</dcterms:created>
  <dcterms:modified xsi:type="dcterms:W3CDTF">2024-03-05T08:37:06Z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71C45E42549A48DC8B13D64CAD0382A5</vt:lpwstr>
  </property>
  <property fmtid="{D5CDD505-2E9C-101B-9397-08002B2CF9AE}" pid="4" name="퀀_generated_2.-2147483648">
    <vt:i4>2052</vt:i4>
  </property>
</Properties>
</file>